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10350" activeTab="5"/>
  </bookViews>
  <sheets>
    <sheet name="汇智在职（广州）" sheetId="1" r:id="rId1"/>
    <sheet name="梅州" sheetId="16" r:id="rId2"/>
    <sheet name="深圳" sheetId="17" r:id="rId3"/>
    <sheet name="成都" sheetId="14" r:id="rId4"/>
    <sheet name="上海" sheetId="13" r:id="rId5"/>
    <sheet name="海外外籍员工" sheetId="11" r:id="rId6"/>
    <sheet name="阿络漫在职" sheetId="8" r:id="rId7"/>
    <sheet name="离职人员" sheetId="5" r:id="rId8"/>
  </sheets>
  <definedNames>
    <definedName name="_xlnm._FilterDatabase" localSheetId="0" hidden="1">'汇智在职（广州）'!$A$3:$AB$51</definedName>
  </definedNames>
  <calcPr calcId="125725"/>
</workbook>
</file>

<file path=xl/calcChain.xml><?xml version="1.0" encoding="utf-8"?>
<calcChain xmlns="http://schemas.openxmlformats.org/spreadsheetml/2006/main">
  <c r="R4" i="13"/>
  <c r="R3"/>
  <c r="I59" i="1"/>
  <c r="J59" s="1"/>
  <c r="J4" i="13"/>
  <c r="I4"/>
  <c r="J3"/>
  <c r="I3"/>
  <c r="I60" i="1"/>
  <c r="J60" s="1"/>
  <c r="I135" i="5"/>
  <c r="J135" s="1"/>
  <c r="I134"/>
  <c r="J134" s="1"/>
  <c r="R134"/>
  <c r="I58" i="1"/>
  <c r="J58" s="1"/>
  <c r="R133" i="5"/>
  <c r="I133"/>
  <c r="J133" s="1"/>
  <c r="R132"/>
  <c r="J132"/>
  <c r="I132"/>
  <c r="I131"/>
  <c r="J131" s="1"/>
  <c r="I57" i="1"/>
  <c r="J57" s="1"/>
  <c r="I56"/>
  <c r="J56" s="1"/>
  <c r="R130" i="5"/>
  <c r="I130"/>
  <c r="J130" s="1"/>
  <c r="R129"/>
  <c r="I129"/>
  <c r="J129" s="1"/>
  <c r="I55" i="1"/>
  <c r="J55" s="1"/>
  <c r="I122" i="5"/>
  <c r="J122" s="1"/>
  <c r="R55" i="1"/>
  <c r="R47"/>
  <c r="R48"/>
  <c r="R49"/>
  <c r="R50"/>
  <c r="R51"/>
  <c r="R52"/>
  <c r="R53"/>
  <c r="R54"/>
  <c r="I54"/>
  <c r="J54" s="1"/>
  <c r="I53"/>
  <c r="J53" s="1"/>
  <c r="I52"/>
  <c r="J52" s="1"/>
  <c r="J3" i="14"/>
  <c r="I3"/>
  <c r="R2"/>
  <c r="I2"/>
  <c r="J2"/>
  <c r="R2" i="13"/>
  <c r="I2"/>
  <c r="J2"/>
  <c r="I121" i="5"/>
  <c r="J121" s="1"/>
  <c r="R121"/>
  <c r="Q11" i="8"/>
  <c r="G11"/>
  <c r="H11"/>
  <c r="I51" i="1"/>
  <c r="J51" s="1"/>
  <c r="I50"/>
  <c r="J50" s="1"/>
  <c r="I49"/>
  <c r="J49" s="1"/>
  <c r="I47"/>
  <c r="J47" s="1"/>
  <c r="I48"/>
  <c r="J48" s="1"/>
  <c r="I120" i="5"/>
  <c r="J120" s="1"/>
  <c r="R120"/>
  <c r="I119"/>
  <c r="J119" s="1"/>
  <c r="R119"/>
  <c r="I118"/>
  <c r="J118" s="1"/>
  <c r="R118"/>
  <c r="Z118"/>
  <c r="R46" i="1"/>
  <c r="I46"/>
  <c r="J46" s="1"/>
  <c r="J117" i="5"/>
  <c r="R117"/>
  <c r="I116"/>
  <c r="J116" s="1"/>
  <c r="R116"/>
  <c r="Z116"/>
  <c r="I115"/>
  <c r="J115" s="1"/>
  <c r="R115"/>
  <c r="I114"/>
  <c r="J114" s="1"/>
  <c r="R114"/>
  <c r="I113"/>
  <c r="J113" s="1"/>
  <c r="R113"/>
  <c r="R45" i="1"/>
  <c r="I45"/>
  <c r="J45" s="1"/>
  <c r="I112" i="5"/>
  <c r="J112" s="1"/>
  <c r="R112"/>
  <c r="Z112"/>
  <c r="R44" i="1"/>
  <c r="I44"/>
  <c r="J44" s="1"/>
  <c r="I111" i="5"/>
  <c r="J111" s="1"/>
  <c r="R111"/>
  <c r="Q10" i="8"/>
  <c r="G10"/>
  <c r="H10"/>
  <c r="I110" i="5"/>
  <c r="J110" s="1"/>
  <c r="R110"/>
  <c r="G109"/>
  <c r="H109" s="1"/>
  <c r="Q109"/>
  <c r="R43" i="1"/>
  <c r="I43"/>
  <c r="J43" s="1"/>
  <c r="R108" i="5"/>
  <c r="J108"/>
  <c r="R107"/>
  <c r="I107"/>
  <c r="J107" s="1"/>
  <c r="R106"/>
  <c r="I106"/>
  <c r="J106" s="1"/>
  <c r="R105"/>
  <c r="I105"/>
  <c r="J105" s="1"/>
  <c r="J104"/>
  <c r="R104"/>
  <c r="R42" i="1"/>
  <c r="I42"/>
  <c r="J42" s="1"/>
  <c r="R103" i="5"/>
  <c r="J103"/>
  <c r="R102"/>
  <c r="I102"/>
  <c r="J102" s="1"/>
  <c r="R41" i="1"/>
  <c r="I41"/>
  <c r="J41" s="1"/>
  <c r="R40"/>
  <c r="I40"/>
  <c r="J40" s="1"/>
  <c r="R39"/>
  <c r="I39"/>
  <c r="J39" s="1"/>
  <c r="H3" i="5"/>
  <c r="I3" s="1"/>
  <c r="T3"/>
  <c r="AD3"/>
  <c r="H4"/>
  <c r="I4" s="1"/>
  <c r="T4"/>
  <c r="AD4"/>
  <c r="H5"/>
  <c r="I5" s="1"/>
  <c r="T5"/>
  <c r="AD5"/>
  <c r="H6"/>
  <c r="I6" s="1"/>
  <c r="T6"/>
  <c r="AD6"/>
  <c r="H7"/>
  <c r="I7" s="1"/>
  <c r="AD7"/>
  <c r="I8"/>
  <c r="J8" s="1"/>
  <c r="U8"/>
  <c r="AE8"/>
  <c r="I9"/>
  <c r="J9" s="1"/>
  <c r="U9"/>
  <c r="AE9"/>
  <c r="I10"/>
  <c r="J10" s="1"/>
  <c r="U10"/>
  <c r="I11"/>
  <c r="J11" s="1"/>
  <c r="U11"/>
  <c r="AE11"/>
  <c r="I12"/>
  <c r="J12" s="1"/>
  <c r="U12"/>
  <c r="AE12"/>
  <c r="I13"/>
  <c r="J13" s="1"/>
  <c r="R13"/>
  <c r="AA13"/>
  <c r="I14"/>
  <c r="J14" s="1"/>
  <c r="R14"/>
  <c r="AA14"/>
  <c r="I15"/>
  <c r="J15" s="1"/>
  <c r="R15"/>
  <c r="AA15"/>
  <c r="I16"/>
  <c r="J16" s="1"/>
  <c r="R16"/>
  <c r="AA16"/>
  <c r="I17"/>
  <c r="J17" s="1"/>
  <c r="R17"/>
  <c r="Z17"/>
  <c r="I18"/>
  <c r="J18" s="1"/>
  <c r="R18"/>
  <c r="Z18"/>
  <c r="I19"/>
  <c r="J19" s="1"/>
  <c r="R19"/>
  <c r="Z19"/>
  <c r="I20"/>
  <c r="J20" s="1"/>
  <c r="R20"/>
  <c r="Z20"/>
  <c r="I21"/>
  <c r="J21" s="1"/>
  <c r="R21"/>
  <c r="Z21"/>
  <c r="I22"/>
  <c r="J22" s="1"/>
  <c r="R22"/>
  <c r="Z22"/>
  <c r="I23"/>
  <c r="J23" s="1"/>
  <c r="R23"/>
  <c r="Z23"/>
  <c r="G24"/>
  <c r="H24" s="1"/>
  <c r="Q24"/>
  <c r="X24"/>
  <c r="I25"/>
  <c r="J25" s="1"/>
  <c r="R25"/>
  <c r="Z25"/>
  <c r="I26"/>
  <c r="J26" s="1"/>
  <c r="R26"/>
  <c r="Z26"/>
  <c r="I27"/>
  <c r="J27" s="1"/>
  <c r="R27"/>
  <c r="Z27"/>
  <c r="I28"/>
  <c r="J28" s="1"/>
  <c r="R28"/>
  <c r="Z28"/>
  <c r="I29"/>
  <c r="J29" s="1"/>
  <c r="R29"/>
  <c r="Z29"/>
  <c r="J30"/>
  <c r="R30"/>
  <c r="Z30"/>
  <c r="I31"/>
  <c r="J31" s="1"/>
  <c r="R31"/>
  <c r="Z31"/>
  <c r="I32"/>
  <c r="J32" s="1"/>
  <c r="R32"/>
  <c r="Z32"/>
  <c r="I33"/>
  <c r="J33" s="1"/>
  <c r="R33"/>
  <c r="Z33"/>
  <c r="I34"/>
  <c r="J34" s="1"/>
  <c r="R34"/>
  <c r="Z34"/>
  <c r="I35"/>
  <c r="J35" s="1"/>
  <c r="R35"/>
  <c r="Z35"/>
  <c r="I36"/>
  <c r="J36" s="1"/>
  <c r="R36"/>
  <c r="Z36"/>
  <c r="I37"/>
  <c r="J37" s="1"/>
  <c r="R37"/>
  <c r="Z37"/>
  <c r="I38"/>
  <c r="J38" s="1"/>
  <c r="R38"/>
  <c r="Z38"/>
  <c r="I39"/>
  <c r="J39" s="1"/>
  <c r="R39"/>
  <c r="Z39"/>
  <c r="I40"/>
  <c r="J40" s="1"/>
  <c r="R40"/>
  <c r="Z40"/>
  <c r="I41"/>
  <c r="J41" s="1"/>
  <c r="R41"/>
  <c r="Z41"/>
  <c r="I42"/>
  <c r="J42" s="1"/>
  <c r="R42"/>
  <c r="Z42"/>
  <c r="I43"/>
  <c r="J43" s="1"/>
  <c r="R43"/>
  <c r="Z43"/>
  <c r="I44"/>
  <c r="J44" s="1"/>
  <c r="R44"/>
  <c r="Z44"/>
  <c r="I45"/>
  <c r="J45" s="1"/>
  <c r="R45"/>
  <c r="Z45"/>
  <c r="I46"/>
  <c r="J46" s="1"/>
  <c r="R46"/>
  <c r="Z46"/>
  <c r="I47"/>
  <c r="J47" s="1"/>
  <c r="R47"/>
  <c r="Z47"/>
  <c r="I48"/>
  <c r="J48" s="1"/>
  <c r="R48"/>
  <c r="Z48"/>
  <c r="I49"/>
  <c r="J49" s="1"/>
  <c r="R49"/>
  <c r="Z49"/>
  <c r="I50"/>
  <c r="J50" s="1"/>
  <c r="R50"/>
  <c r="Z50"/>
  <c r="I51"/>
  <c r="J51" s="1"/>
  <c r="I52"/>
  <c r="J52"/>
  <c r="I53"/>
  <c r="J53" s="1"/>
  <c r="R53"/>
  <c r="Z53"/>
  <c r="I54"/>
  <c r="J54" s="1"/>
  <c r="R54"/>
  <c r="Z54"/>
  <c r="I55"/>
  <c r="J55" s="1"/>
  <c r="R55"/>
  <c r="Z55"/>
  <c r="I56"/>
  <c r="J56" s="1"/>
  <c r="R56"/>
  <c r="Z56"/>
  <c r="I57"/>
  <c r="J57" s="1"/>
  <c r="R57"/>
  <c r="Z57"/>
  <c r="I58"/>
  <c r="J58" s="1"/>
  <c r="R58"/>
  <c r="Z58"/>
  <c r="I59"/>
  <c r="J59" s="1"/>
  <c r="R59"/>
  <c r="Z59"/>
  <c r="I60"/>
  <c r="J60" s="1"/>
  <c r="R60"/>
  <c r="Z60"/>
  <c r="I61"/>
  <c r="J61" s="1"/>
  <c r="R61"/>
  <c r="Z61"/>
  <c r="I62"/>
  <c r="J62" s="1"/>
  <c r="R62"/>
  <c r="I63"/>
  <c r="J63" s="1"/>
  <c r="R63"/>
  <c r="I64"/>
  <c r="J64" s="1"/>
  <c r="R64"/>
  <c r="I65"/>
  <c r="J65" s="1"/>
  <c r="R65"/>
  <c r="I66"/>
  <c r="J66" s="1"/>
  <c r="R66"/>
  <c r="G67"/>
  <c r="H67" s="1"/>
  <c r="Q67"/>
  <c r="H68"/>
  <c r="I68" s="1"/>
  <c r="Q68"/>
  <c r="H69"/>
  <c r="I69" s="1"/>
  <c r="Q69"/>
  <c r="H70"/>
  <c r="I70" s="1"/>
  <c r="R70"/>
  <c r="I71"/>
  <c r="J71" s="1"/>
  <c r="R71"/>
  <c r="Z71"/>
  <c r="I72"/>
  <c r="J72" s="1"/>
  <c r="R72"/>
  <c r="Z72"/>
  <c r="J73"/>
  <c r="R73"/>
  <c r="J74"/>
  <c r="R74"/>
  <c r="J75"/>
  <c r="R75"/>
  <c r="J76"/>
  <c r="R76"/>
  <c r="J77"/>
  <c r="R77"/>
  <c r="I78"/>
  <c r="J78" s="1"/>
  <c r="R78"/>
  <c r="I79"/>
  <c r="J79" s="1"/>
  <c r="R79"/>
  <c r="Z79"/>
  <c r="I80"/>
  <c r="J80" s="1"/>
  <c r="R80"/>
  <c r="Z80"/>
  <c r="J81"/>
  <c r="R81"/>
  <c r="I82"/>
  <c r="J82" s="1"/>
  <c r="R82"/>
  <c r="Z82"/>
  <c r="I83"/>
  <c r="J83" s="1"/>
  <c r="R83"/>
  <c r="Z83"/>
  <c r="I84"/>
  <c r="J84" s="1"/>
  <c r="R84"/>
  <c r="Z84"/>
  <c r="I85"/>
  <c r="J85" s="1"/>
  <c r="R85"/>
  <c r="Z85"/>
  <c r="G86"/>
  <c r="H86" s="1"/>
  <c r="Q86"/>
  <c r="J87"/>
  <c r="R87"/>
  <c r="I88"/>
  <c r="J88" s="1"/>
  <c r="R88"/>
  <c r="J89"/>
  <c r="R89"/>
  <c r="I90"/>
  <c r="J90"/>
  <c r="R90"/>
  <c r="J91"/>
  <c r="R91"/>
  <c r="J92"/>
  <c r="R92"/>
  <c r="J93"/>
  <c r="R93"/>
  <c r="I94"/>
  <c r="J94" s="1"/>
  <c r="R94"/>
  <c r="Z94"/>
  <c r="I95"/>
  <c r="J95" s="1"/>
  <c r="R95"/>
  <c r="Z95"/>
  <c r="I96"/>
  <c r="J96" s="1"/>
  <c r="R96"/>
  <c r="H97"/>
  <c r="I97" s="1"/>
  <c r="R97"/>
  <c r="H98"/>
  <c r="I98" s="1"/>
  <c r="R98"/>
  <c r="I100"/>
  <c r="J100" s="1"/>
  <c r="R100"/>
  <c r="Z100"/>
  <c r="I101"/>
  <c r="J101" s="1"/>
  <c r="R101"/>
  <c r="G5" i="8"/>
  <c r="H5"/>
  <c r="Q5"/>
  <c r="G6"/>
  <c r="H6"/>
  <c r="Q6"/>
  <c r="G7"/>
  <c r="H7"/>
  <c r="Q7"/>
  <c r="G8"/>
  <c r="H8"/>
  <c r="Q8"/>
  <c r="G9"/>
  <c r="H9"/>
  <c r="Q9"/>
  <c r="D5" i="1"/>
  <c r="I5"/>
  <c r="J5" s="1"/>
  <c r="R5"/>
  <c r="Z5"/>
  <c r="I6"/>
  <c r="J6" s="1"/>
  <c r="R6"/>
  <c r="I7"/>
  <c r="J7" s="1"/>
  <c r="R7"/>
  <c r="Z7"/>
  <c r="I8"/>
  <c r="J8" s="1"/>
  <c r="R8"/>
  <c r="Z8"/>
  <c r="I9"/>
  <c r="J9" s="1"/>
  <c r="R9"/>
  <c r="Z9"/>
  <c r="I10"/>
  <c r="J10" s="1"/>
  <c r="R10"/>
  <c r="Z10"/>
  <c r="I11"/>
  <c r="J11" s="1"/>
  <c r="R11"/>
  <c r="Z11"/>
  <c r="I12"/>
  <c r="J12" s="1"/>
  <c r="R12"/>
  <c r="Z12"/>
  <c r="I13"/>
  <c r="J13" s="1"/>
  <c r="R13"/>
  <c r="Z13"/>
  <c r="I14"/>
  <c r="J14" s="1"/>
  <c r="R14"/>
  <c r="Z14"/>
  <c r="I15"/>
  <c r="J15" s="1"/>
  <c r="R15"/>
  <c r="Z15"/>
  <c r="I16"/>
  <c r="J16" s="1"/>
  <c r="R16"/>
  <c r="I17"/>
  <c r="J17" s="1"/>
  <c r="R17"/>
  <c r="Z17"/>
  <c r="I18"/>
  <c r="J18" s="1"/>
  <c r="R18"/>
  <c r="Z18"/>
  <c r="I19"/>
  <c r="J19" s="1"/>
  <c r="R19"/>
  <c r="Z19"/>
  <c r="I20"/>
  <c r="J20" s="1"/>
  <c r="R20"/>
  <c r="Z20"/>
  <c r="I21"/>
  <c r="J21" s="1"/>
  <c r="R21"/>
  <c r="Z21"/>
  <c r="I22"/>
  <c r="J22" s="1"/>
  <c r="R22"/>
  <c r="Y22"/>
  <c r="Z22" s="1"/>
  <c r="I23"/>
  <c r="J23" s="1"/>
  <c r="R23"/>
  <c r="I24"/>
  <c r="J24" s="1"/>
  <c r="R24"/>
  <c r="I25"/>
  <c r="J25" s="1"/>
  <c r="R25"/>
  <c r="I26"/>
  <c r="J26" s="1"/>
  <c r="R26"/>
  <c r="I27"/>
  <c r="J27" s="1"/>
  <c r="R27"/>
  <c r="I28"/>
  <c r="J28" s="1"/>
  <c r="R28"/>
  <c r="I29"/>
  <c r="J29" s="1"/>
  <c r="R29"/>
  <c r="I30"/>
  <c r="J30" s="1"/>
  <c r="R30"/>
  <c r="I31"/>
  <c r="J31" s="1"/>
  <c r="R31"/>
  <c r="I32"/>
  <c r="J32" s="1"/>
  <c r="R32"/>
  <c r="I33"/>
  <c r="J33" s="1"/>
  <c r="R33"/>
  <c r="I34"/>
  <c r="J34" s="1"/>
  <c r="R34"/>
  <c r="I35"/>
  <c r="J35" s="1"/>
  <c r="R35"/>
  <c r="I36"/>
  <c r="J36" s="1"/>
  <c r="R36"/>
  <c r="I38"/>
  <c r="J38" s="1"/>
  <c r="R38"/>
</calcChain>
</file>

<file path=xl/sharedStrings.xml><?xml version="1.0" encoding="utf-8"?>
<sst xmlns="http://schemas.openxmlformats.org/spreadsheetml/2006/main" count="4842" uniqueCount="2432">
  <si>
    <t>汇智国际旅游发展有限公司员工花名册</t>
  </si>
  <si>
    <t>统计人:</t>
  </si>
  <si>
    <t>统计日期:</t>
  </si>
  <si>
    <t>序号</t>
  </si>
  <si>
    <t>姓名</t>
  </si>
  <si>
    <t>英文名</t>
  </si>
  <si>
    <t>性别</t>
  </si>
  <si>
    <t>部门</t>
  </si>
  <si>
    <t>分组</t>
  </si>
  <si>
    <t>职务</t>
  </si>
  <si>
    <t>身份证号码</t>
  </si>
  <si>
    <t>出生日期</t>
  </si>
  <si>
    <t>年龄</t>
  </si>
  <si>
    <t>联系电话</t>
  </si>
  <si>
    <t>户籍</t>
  </si>
  <si>
    <t>户口所在地</t>
  </si>
  <si>
    <t>最高学历</t>
  </si>
  <si>
    <t>毕业学校</t>
  </si>
  <si>
    <t>所学专业</t>
  </si>
  <si>
    <t>入职日期</t>
  </si>
  <si>
    <t>服务年限</t>
  </si>
  <si>
    <t>籍贯</t>
  </si>
  <si>
    <t>民族</t>
  </si>
  <si>
    <t>婚姻状况</t>
  </si>
  <si>
    <t>政治面貌</t>
  </si>
  <si>
    <t>紧急联系人</t>
  </si>
  <si>
    <t>紧急联系电话</t>
  </si>
  <si>
    <t>合同开始日期</t>
  </si>
  <si>
    <t>合同结束日期</t>
  </si>
  <si>
    <t>合同检查情况</t>
  </si>
  <si>
    <t>备注</t>
  </si>
  <si>
    <r>
      <t>I</t>
    </r>
    <r>
      <rPr>
        <sz val="10"/>
        <rFont val="宋体"/>
        <charset val="134"/>
      </rPr>
      <t>ris</t>
    </r>
  </si>
  <si>
    <t>产品收益部</t>
  </si>
  <si>
    <t>一组</t>
  </si>
  <si>
    <t>产品总监</t>
  </si>
  <si>
    <t>恩平市</t>
  </si>
  <si>
    <t>本科</t>
  </si>
  <si>
    <t>广东工业大学华立学院</t>
  </si>
  <si>
    <t>英语</t>
  </si>
  <si>
    <t>广东</t>
  </si>
  <si>
    <t>汉族</t>
  </si>
  <si>
    <t>未婚</t>
  </si>
  <si>
    <t>群众</t>
  </si>
  <si>
    <t>已签收</t>
  </si>
  <si>
    <t>谭玉玲</t>
  </si>
  <si>
    <r>
      <t>C</t>
    </r>
    <r>
      <rPr>
        <sz val="10"/>
        <rFont val="宋体"/>
        <charset val="134"/>
      </rPr>
      <t>oco</t>
    </r>
  </si>
  <si>
    <t>女</t>
  </si>
  <si>
    <t>产品收益专员</t>
  </si>
  <si>
    <t>430626199310153828</t>
  </si>
  <si>
    <t>岳阳市</t>
  </si>
  <si>
    <t>湖南省平江县南桥乡永联村44号</t>
  </si>
  <si>
    <t>湖南城市学院</t>
  </si>
  <si>
    <t>旅游管理</t>
  </si>
  <si>
    <t>湖南</t>
  </si>
  <si>
    <t>温嘉欣</t>
  </si>
  <si>
    <r>
      <t>J</t>
    </r>
    <r>
      <rPr>
        <sz val="10"/>
        <rFont val="宋体"/>
        <charset val="134"/>
      </rPr>
      <t>enny</t>
    </r>
  </si>
  <si>
    <t>440102199310195220</t>
  </si>
  <si>
    <t>广州市</t>
  </si>
  <si>
    <t>广州市天河区黄埔大道中195号之五201房</t>
  </si>
  <si>
    <t>大专</t>
  </si>
  <si>
    <t>广东农工商职业技术学院</t>
  </si>
  <si>
    <t>投资与理财</t>
  </si>
  <si>
    <r>
      <t>W</t>
    </r>
    <r>
      <rPr>
        <sz val="10"/>
        <rFont val="宋体"/>
        <charset val="134"/>
      </rPr>
      <t>illiam</t>
    </r>
  </si>
  <si>
    <t>男</t>
  </si>
  <si>
    <t>汕头市</t>
  </si>
  <si>
    <t>汕头市潮阳区金灶镇溪头北湖西园三巷20号</t>
  </si>
  <si>
    <t>广东外语外贸大学</t>
  </si>
  <si>
    <t>市场营销</t>
  </si>
  <si>
    <r>
      <t>R</t>
    </r>
    <r>
      <rPr>
        <sz val="10"/>
        <rFont val="宋体"/>
        <charset val="134"/>
      </rPr>
      <t>oy</t>
    </r>
  </si>
  <si>
    <t>二组</t>
  </si>
  <si>
    <t>H07138070</t>
  </si>
  <si>
    <t>香港</t>
  </si>
  <si>
    <t>广州市天河区林和东路275号林和村A4栋5003房</t>
  </si>
  <si>
    <t>kiren</t>
  </si>
  <si>
    <r>
      <t>C</t>
    </r>
    <r>
      <rPr>
        <sz val="10"/>
        <rFont val="宋体"/>
        <charset val="134"/>
      </rPr>
      <t>andy</t>
    </r>
  </si>
  <si>
    <t>四组</t>
  </si>
  <si>
    <t>湖北省</t>
  </si>
  <si>
    <t>广东第二师范学院</t>
  </si>
  <si>
    <t>湖北</t>
  </si>
  <si>
    <t>汉</t>
  </si>
  <si>
    <t>刘雷</t>
  </si>
  <si>
    <r>
      <t>S</t>
    </r>
    <r>
      <rPr>
        <sz val="10"/>
        <rFont val="宋体"/>
        <charset val="134"/>
      </rPr>
      <t>ylvia</t>
    </r>
  </si>
  <si>
    <t>五组</t>
  </si>
  <si>
    <t>宝鸡市</t>
  </si>
  <si>
    <t>郑州航空工业管理学院</t>
  </si>
  <si>
    <t>信息管理与信息系统</t>
  </si>
  <si>
    <t>陕西</t>
  </si>
  <si>
    <t>张利娟</t>
  </si>
  <si>
    <t>Bright</t>
  </si>
  <si>
    <r>
      <t>3</t>
    </r>
    <r>
      <rPr>
        <sz val="10"/>
        <rFont val="宋体"/>
        <charset val="134"/>
      </rPr>
      <t>62229199210142217</t>
    </r>
  </si>
  <si>
    <t>江西</t>
  </si>
  <si>
    <r>
      <t>江西省宜春市宜丰县石花尖垦殖场三瓷厂宿舍1</t>
    </r>
    <r>
      <rPr>
        <sz val="10"/>
        <rFont val="宋体"/>
        <charset val="134"/>
      </rPr>
      <t>16号</t>
    </r>
  </si>
  <si>
    <t>华东交通大学</t>
  </si>
  <si>
    <t>电子商务</t>
  </si>
  <si>
    <t>彭凤娥</t>
  </si>
  <si>
    <r>
      <t>E</t>
    </r>
    <r>
      <rPr>
        <sz val="10"/>
        <rFont val="宋体"/>
        <charset val="134"/>
      </rPr>
      <t>ndio</t>
    </r>
  </si>
  <si>
    <t>人力资源部</t>
  </si>
  <si>
    <t>/</t>
  </si>
  <si>
    <t>经理</t>
  </si>
  <si>
    <t>广东广播电视大学</t>
  </si>
  <si>
    <t>法学</t>
  </si>
  <si>
    <t>广州</t>
  </si>
  <si>
    <t>已婚</t>
  </si>
  <si>
    <t>李荣莉</t>
  </si>
  <si>
    <t>Cinny</t>
  </si>
  <si>
    <t>广州市海珠区联鹤大街6号</t>
  </si>
  <si>
    <t>广州广播电视大学</t>
  </si>
  <si>
    <t>工商管理</t>
  </si>
  <si>
    <t>Louis</t>
  </si>
  <si>
    <t>湛江市</t>
  </si>
  <si>
    <t>广东省湛江市赤坎区拥军路二巷40号</t>
  </si>
  <si>
    <t>华南农业大学珠江学院</t>
  </si>
  <si>
    <t>湛江</t>
  </si>
  <si>
    <t>陈杨明</t>
  </si>
  <si>
    <t>Kinmi</t>
  </si>
  <si>
    <t>六组</t>
  </si>
  <si>
    <t>广东工业大学</t>
  </si>
  <si>
    <t>国际经济与贸易</t>
  </si>
  <si>
    <t>何丽珍</t>
  </si>
  <si>
    <t>Alan</t>
  </si>
  <si>
    <t>韩语翻译</t>
  </si>
  <si>
    <t>广西龙州县</t>
  </si>
  <si>
    <t>广西龙州县水口镇罗回村布以屯008号</t>
  </si>
  <si>
    <t>西南民族大学</t>
  </si>
  <si>
    <t>韩语</t>
  </si>
  <si>
    <t>广西</t>
  </si>
  <si>
    <t>壮</t>
  </si>
  <si>
    <t>阮加明</t>
  </si>
  <si>
    <r>
      <t>R</t>
    </r>
    <r>
      <rPr>
        <sz val="12"/>
        <color indexed="8"/>
        <rFont val="宋体"/>
        <charset val="134"/>
      </rPr>
      <t>an</t>
    </r>
  </si>
  <si>
    <t>广州市海珠区宝贤北口1号之二3楼</t>
  </si>
  <si>
    <t>广东外语外贸大学南国学院</t>
  </si>
  <si>
    <r>
      <t>D</t>
    </r>
    <r>
      <rPr>
        <sz val="12"/>
        <color indexed="8"/>
        <rFont val="宋体"/>
        <charset val="134"/>
      </rPr>
      <t>anielle</t>
    </r>
  </si>
  <si>
    <t>广州市白云区和龙牛潭街3号</t>
  </si>
  <si>
    <t>法语</t>
  </si>
  <si>
    <t>古碧荣</t>
  </si>
  <si>
    <t>Emmy</t>
  </si>
  <si>
    <t>八组</t>
  </si>
  <si>
    <t>佛山市</t>
  </si>
  <si>
    <t>佛山市南海区桂城街道平洲夏东涌口高门楼6号</t>
  </si>
  <si>
    <t>广州大学</t>
  </si>
  <si>
    <t>佛山</t>
  </si>
  <si>
    <t>曹瑞杰</t>
  </si>
  <si>
    <t>Jennifer</t>
  </si>
  <si>
    <t>广州市越秀区菜园东6号201房</t>
  </si>
  <si>
    <t>广东海洋大学寸金学院</t>
  </si>
  <si>
    <t>商务英语</t>
  </si>
  <si>
    <t>冯光坤</t>
  </si>
  <si>
    <t>Helen</t>
  </si>
  <si>
    <t>440103199312113926</t>
  </si>
  <si>
    <t>广州市荔湾区六甫水脚30号901房</t>
  </si>
  <si>
    <t>加拿大圣力嘉学院</t>
  </si>
  <si>
    <t>卢美玲</t>
  </si>
  <si>
    <t>Paul</t>
  </si>
  <si>
    <t>开平市</t>
  </si>
  <si>
    <t>广东省开平市三埠街道办事处长沙东郊37幢402房</t>
  </si>
  <si>
    <t>广东财经大学华商学院</t>
  </si>
  <si>
    <t>酒店管理</t>
  </si>
  <si>
    <t>周锦新</t>
  </si>
  <si>
    <t>Jason</t>
  </si>
  <si>
    <t>城市职业学院</t>
  </si>
  <si>
    <t>Olivia</t>
  </si>
  <si>
    <t>广州市番禺区大北路侨联大街三项3号204房</t>
  </si>
  <si>
    <t>广东白云学院</t>
  </si>
  <si>
    <t>Carol</t>
  </si>
  <si>
    <t>广州市白云区机场路向云新街50号</t>
  </si>
  <si>
    <t>深圳大学</t>
  </si>
  <si>
    <t>商务管理</t>
  </si>
  <si>
    <t>房争妍</t>
  </si>
  <si>
    <t>Lilian</t>
  </si>
  <si>
    <t>渠道专员</t>
  </si>
  <si>
    <t>湖南省平江县城关镇南街314号</t>
  </si>
  <si>
    <t>李研度</t>
  </si>
  <si>
    <t>Ivy</t>
  </si>
  <si>
    <t>440982199211033184</t>
  </si>
  <si>
    <t>化州</t>
  </si>
  <si>
    <t>广东省化州市合江镇松架苦油根村8号之一</t>
  </si>
  <si>
    <t>肇庆学院</t>
  </si>
  <si>
    <t>黄飞</t>
  </si>
  <si>
    <t>Crystal</t>
  </si>
  <si>
    <t>370283198507263929</t>
  </si>
  <si>
    <t>山东</t>
  </si>
  <si>
    <t>广州市白云区金泰路392号203房</t>
  </si>
  <si>
    <t>青海民族大学</t>
  </si>
  <si>
    <t>胡涛</t>
  </si>
  <si>
    <t>Dominic</t>
  </si>
  <si>
    <t>362202198605256310</t>
  </si>
  <si>
    <t>江西省丰城市洛市镇下城村流舍组149号</t>
  </si>
  <si>
    <t>南昌大学</t>
  </si>
  <si>
    <t>新闻</t>
  </si>
  <si>
    <t>麦家源</t>
  </si>
  <si>
    <t>刘斌</t>
  </si>
  <si>
    <t>Ben</t>
  </si>
  <si>
    <t>十组</t>
  </si>
  <si>
    <t>产品经理</t>
  </si>
  <si>
    <t>福建省浦城县龙潭门84号</t>
  </si>
  <si>
    <t>海南师范大学</t>
  </si>
  <si>
    <t>地理科学</t>
  </si>
  <si>
    <t>福建</t>
  </si>
  <si>
    <t>刘树华</t>
  </si>
  <si>
    <t>Rita</t>
  </si>
  <si>
    <t>441802199210190229</t>
  </si>
  <si>
    <t>清远</t>
  </si>
  <si>
    <t>广东省清新县龙颈镇中州村委会下坪一队9号</t>
  </si>
  <si>
    <t>华南师范大学</t>
  </si>
  <si>
    <t>赖金花</t>
  </si>
  <si>
    <t>何宇</t>
  </si>
  <si>
    <t>Conca</t>
  </si>
  <si>
    <t>番禺</t>
  </si>
  <si>
    <t>广州市番禺区康裕北苑一座二梯304房</t>
  </si>
  <si>
    <t>中山大学南方学院</t>
  </si>
  <si>
    <t>郭少珍</t>
  </si>
  <si>
    <t>Rela</t>
  </si>
  <si>
    <t>360730199310012082</t>
  </si>
  <si>
    <t>赣州</t>
  </si>
  <si>
    <t>江西省赣州市宁都县黄石镇阳都村石尾布组</t>
  </si>
  <si>
    <t>四川外国语大学成都学院</t>
  </si>
  <si>
    <t>曾小林</t>
  </si>
  <si>
    <t>Ada</t>
  </si>
  <si>
    <t>财务部</t>
  </si>
  <si>
    <t>会计</t>
  </si>
  <si>
    <t>财务</t>
  </si>
  <si>
    <t>440111198804021222</t>
  </si>
  <si>
    <t>广州市白云区沙龙东街南九巷7号</t>
  </si>
  <si>
    <t>广东科学技术职业学院</t>
  </si>
  <si>
    <t>谭广雄</t>
  </si>
  <si>
    <t>冯叶茂</t>
  </si>
  <si>
    <t>Randel</t>
  </si>
  <si>
    <t>签约经理</t>
  </si>
  <si>
    <t>441202198307162315</t>
  </si>
  <si>
    <t>广州市海珠区新港西路216号303房</t>
  </si>
  <si>
    <t>硕士</t>
  </si>
  <si>
    <t>强生威尔士大学</t>
  </si>
  <si>
    <t>云浮</t>
  </si>
  <si>
    <t>冯伟</t>
  </si>
  <si>
    <t>Yeedy</t>
  </si>
  <si>
    <t>收益专员</t>
  </si>
  <si>
    <t>南昌</t>
  </si>
  <si>
    <t>江西省南昌市高新技术开发区昌东镇滁槎中心街727号</t>
  </si>
  <si>
    <t>北京第二外国语中瑞酒店管理学院</t>
  </si>
  <si>
    <t>杨军彪</t>
  </si>
  <si>
    <t>Maggie</t>
  </si>
  <si>
    <t>渠道部</t>
  </si>
  <si>
    <t>渠道分销专员</t>
  </si>
  <si>
    <t>广州市白云区机场路兵房街359号201房</t>
  </si>
  <si>
    <t>刘生</t>
  </si>
  <si>
    <t>Stella</t>
  </si>
  <si>
    <t>广州市越秀区东风西路195号内27栋之二901房</t>
  </si>
  <si>
    <t>黄宇翔</t>
  </si>
  <si>
    <t>Jade</t>
  </si>
  <si>
    <t>招聘经理</t>
  </si>
  <si>
    <t>Tina</t>
  </si>
  <si>
    <t>445221198402066543</t>
  </si>
  <si>
    <t>汕尾市海丰县</t>
  </si>
  <si>
    <t>广东省海丰县附城镇城南村委会中田村122号</t>
  </si>
  <si>
    <t>会计学</t>
  </si>
  <si>
    <t>汕尾</t>
  </si>
  <si>
    <t>陈永刚</t>
  </si>
  <si>
    <t>Karmen</t>
  </si>
  <si>
    <t>应付会计</t>
  </si>
  <si>
    <t>441284198803233121</t>
  </si>
  <si>
    <t>四会</t>
  </si>
  <si>
    <t>广东省四会市贞山街道柑榄村委会上寨四村23号</t>
  </si>
  <si>
    <t>涉外会计</t>
  </si>
  <si>
    <t>刘国洪</t>
  </si>
  <si>
    <t>440682198510302523</t>
  </si>
  <si>
    <t>广东省佛山市南海区九江镇南金田新村北大街青云横巷15号</t>
  </si>
  <si>
    <t>雷晓聪</t>
  </si>
  <si>
    <t>Ceci</t>
  </si>
  <si>
    <t>广州市越秀区惠桥巷5号501房</t>
  </si>
  <si>
    <t>广东商学院华商学院</t>
  </si>
  <si>
    <t>钟润芬</t>
  </si>
  <si>
    <t>赵阳</t>
  </si>
  <si>
    <t>Sheva</t>
  </si>
  <si>
    <t>三组</t>
  </si>
  <si>
    <t>江西省南昌市红谷滩新区怡园路899号34栋1单元1203室</t>
  </si>
  <si>
    <t>天津外国语大学</t>
  </si>
  <si>
    <t>汉语言文学</t>
  </si>
  <si>
    <t>河南</t>
  </si>
  <si>
    <t>胡冰</t>
  </si>
  <si>
    <t>Aileen</t>
  </si>
  <si>
    <t>441821199304200626</t>
  </si>
  <si>
    <t>广东省佛冈县高岗镇高镇村委瑶洞村23号</t>
  </si>
  <si>
    <t>李小配</t>
  </si>
  <si>
    <t>Amanda</t>
  </si>
  <si>
    <t>湖北随州</t>
  </si>
  <si>
    <t>湖北省随州市曾都区唐县镇杨寨村三组</t>
  </si>
  <si>
    <t>杨家兵</t>
  </si>
  <si>
    <t>Phoebe</t>
  </si>
  <si>
    <t>441324199204285628</t>
  </si>
  <si>
    <t>惠州</t>
  </si>
  <si>
    <t>广东省龙门县龙城街道青溪东海36号</t>
  </si>
  <si>
    <t>江西科技师范大学</t>
  </si>
  <si>
    <t>导游英语</t>
  </si>
  <si>
    <t>惠州龙门</t>
  </si>
  <si>
    <t>胡苑源</t>
  </si>
  <si>
    <t>渠道销售</t>
  </si>
  <si>
    <t>广东省阳山县黎埠镇燕岩村委会中心村4号</t>
  </si>
  <si>
    <t>广州科技职业技术学院</t>
  </si>
  <si>
    <t>林振豪</t>
  </si>
  <si>
    <t>Anthony</t>
  </si>
  <si>
    <t>广州市萝岗区风岗路一巷1号</t>
  </si>
  <si>
    <t>中山大学新华学院</t>
  </si>
  <si>
    <t>陈敬云</t>
  </si>
  <si>
    <t>广州市阿络漫国际旅行社有限公司员工花名册</t>
  </si>
  <si>
    <t>户口性质</t>
  </si>
  <si>
    <t>440825198701152832</t>
  </si>
  <si>
    <t>广东省徐闻县和安镇葛斗村067号</t>
  </si>
  <si>
    <t>广东深民政学院</t>
  </si>
  <si>
    <t>杨玲</t>
  </si>
  <si>
    <t>预订部</t>
  </si>
  <si>
    <t>预订文员</t>
  </si>
  <si>
    <t>452330198303072922</t>
  </si>
  <si>
    <t>广西灵川县青狮潭镇祠堂村委六塘村二队117号</t>
  </si>
  <si>
    <t>中专</t>
  </si>
  <si>
    <t>广西桂林市卫生学校</t>
  </si>
  <si>
    <t>医师</t>
  </si>
  <si>
    <t>预订主管</t>
  </si>
  <si>
    <t>440184199212161224</t>
  </si>
  <si>
    <t>从化</t>
  </si>
  <si>
    <t>广东省从化市江埔街锦二村下队5号</t>
  </si>
  <si>
    <t>广东省华侨职业技术学校</t>
  </si>
  <si>
    <t>会计电算化</t>
  </si>
  <si>
    <t>黎珊</t>
  </si>
  <si>
    <t>450981199108100647</t>
  </si>
  <si>
    <t>广西北流市民乐镇茶垌村石围组1号</t>
  </si>
  <si>
    <t>广州市旅游商务职业学校</t>
  </si>
  <si>
    <t>收益部</t>
  </si>
  <si>
    <t>440104198501141610</t>
  </si>
  <si>
    <t>广州市海珠区江燕路保利红棉花园31栋101</t>
  </si>
  <si>
    <t>广东仲恺农业技术学院</t>
  </si>
  <si>
    <t>440104198710305028</t>
  </si>
  <si>
    <t>广州市越秀区濠畔街305号楼下</t>
  </si>
  <si>
    <t>广州市海珠区昌岗中路63号701房</t>
  </si>
  <si>
    <t>商务法语</t>
  </si>
  <si>
    <t>谢丽娟</t>
  </si>
  <si>
    <t>离职人员汇总</t>
  </si>
  <si>
    <t>现常住(广州)住址</t>
  </si>
  <si>
    <t>岗位及资格证书情况</t>
  </si>
  <si>
    <t>工作年限</t>
  </si>
  <si>
    <t>工作调动情况</t>
  </si>
  <si>
    <t>家庭电话</t>
  </si>
  <si>
    <t>最后工作日</t>
  </si>
  <si>
    <t>胡翠妮</t>
  </si>
  <si>
    <t>421023199003207774</t>
  </si>
  <si>
    <t>湖北监利县红城乡太平村2-10号</t>
  </si>
  <si>
    <t>黄埔大道西酒店员工宿舍</t>
  </si>
  <si>
    <t>黄燕萍</t>
  </si>
  <si>
    <t>441521199110252122</t>
  </si>
  <si>
    <t>汕尾市</t>
  </si>
  <si>
    <t>广东省海丰县海城镇锡坑村19号</t>
  </si>
  <si>
    <t>CET6</t>
  </si>
  <si>
    <t>2016年3月14日上午</t>
  </si>
  <si>
    <t>黎咏欣</t>
  </si>
  <si>
    <t>440181199208123947</t>
  </si>
  <si>
    <t>广州市番禺区新造镇先锋街82号</t>
  </si>
  <si>
    <t>中山大学</t>
  </si>
  <si>
    <t>黎志刚</t>
  </si>
  <si>
    <t>宋姝</t>
  </si>
  <si>
    <t>429001198508261623</t>
  </si>
  <si>
    <t>随州市</t>
  </si>
  <si>
    <t>湖北省随州市曾都区淅河镇云龙街居委会六组</t>
  </si>
  <si>
    <t xml:space="preserve"> 华南师范深圳独立班</t>
  </si>
  <si>
    <t>公共关系</t>
  </si>
  <si>
    <t>覃竹芳</t>
  </si>
  <si>
    <r>
      <t>4</t>
    </r>
    <r>
      <rPr>
        <sz val="10"/>
        <rFont val="宋体"/>
        <charset val="134"/>
      </rPr>
      <t>33122198202184040</t>
    </r>
  </si>
  <si>
    <t>湖南省泸溪县潭溪镇潭溪社区一组</t>
  </si>
  <si>
    <r>
      <t>凤凰城凤锦苑四街2座</t>
    </r>
    <r>
      <rPr>
        <sz val="10"/>
        <rFont val="宋体"/>
        <charset val="134"/>
      </rPr>
      <t>2103</t>
    </r>
  </si>
  <si>
    <t>广东技术师范学院</t>
  </si>
  <si>
    <t>财政学</t>
  </si>
  <si>
    <t>土家族</t>
  </si>
  <si>
    <t>最后工作日2016年3月18日</t>
  </si>
  <si>
    <t>李燕玲</t>
  </si>
  <si>
    <r>
      <t>S</t>
    </r>
    <r>
      <rPr>
        <sz val="10"/>
        <rFont val="宋体"/>
        <charset val="134"/>
      </rPr>
      <t>hirly</t>
    </r>
  </si>
  <si>
    <t>44082319910710002X</t>
  </si>
  <si>
    <t>广东省遂溪县城镇龙英街3号</t>
  </si>
  <si>
    <t>高斯</t>
  </si>
  <si>
    <r>
      <t>最后工作日2</t>
    </r>
    <r>
      <rPr>
        <sz val="10"/>
        <rFont val="宋体"/>
        <charset val="134"/>
      </rPr>
      <t>016年3月31日</t>
    </r>
  </si>
  <si>
    <t>杨张惠</t>
  </si>
  <si>
    <r>
      <t>D</t>
    </r>
    <r>
      <rPr>
        <sz val="10"/>
        <rFont val="宋体"/>
        <charset val="134"/>
      </rPr>
      <t>aisy</t>
    </r>
  </si>
  <si>
    <r>
      <t>4</t>
    </r>
    <r>
      <rPr>
        <sz val="10"/>
        <rFont val="宋体"/>
        <charset val="134"/>
      </rPr>
      <t>40902198501235626</t>
    </r>
  </si>
  <si>
    <r>
      <t>广州市番禺区清河东路石岗东村段7</t>
    </r>
    <r>
      <rPr>
        <sz val="10"/>
        <rFont val="宋体"/>
        <charset val="134"/>
      </rPr>
      <t>6号三座二梯302房</t>
    </r>
  </si>
  <si>
    <t>江鸿飞</t>
  </si>
  <si>
    <r>
      <t>最后工作日2016年</t>
    </r>
    <r>
      <rPr>
        <sz val="10"/>
        <rFont val="宋体"/>
        <charset val="134"/>
      </rPr>
      <t>4</t>
    </r>
    <r>
      <rPr>
        <sz val="10"/>
        <rFont val="宋体"/>
        <charset val="134"/>
      </rPr>
      <t>月</t>
    </r>
    <r>
      <rPr>
        <sz val="10"/>
        <rFont val="宋体"/>
        <charset val="134"/>
      </rPr>
      <t>5</t>
    </r>
    <r>
      <rPr>
        <sz val="10"/>
        <rFont val="宋体"/>
        <charset val="134"/>
      </rPr>
      <t>日</t>
    </r>
  </si>
  <si>
    <t>杨娇</t>
  </si>
  <si>
    <t>500101199109212025</t>
  </si>
  <si>
    <t>重庆</t>
  </si>
  <si>
    <t>重庆市万州区响水镇响水村9组14号</t>
  </si>
  <si>
    <t>重庆电子工程职业学院</t>
  </si>
  <si>
    <t>最后工作日2016年3月31日</t>
  </si>
  <si>
    <t>钟秋娇</t>
  </si>
  <si>
    <t>Agnes</t>
  </si>
  <si>
    <t>450121199102062141</t>
  </si>
  <si>
    <t>南宁</t>
  </si>
  <si>
    <t>广西省南宁市青秀区刘圩镇良合村良珍坡29号</t>
  </si>
  <si>
    <t>南昌理工学院</t>
  </si>
  <si>
    <t>钟仁森</t>
  </si>
  <si>
    <t>最后工作日2016年4月26日上午</t>
  </si>
  <si>
    <t>邓淑敏</t>
  </si>
  <si>
    <r>
      <t>E</t>
    </r>
    <r>
      <rPr>
        <sz val="10"/>
        <rFont val="宋体"/>
        <charset val="134"/>
      </rPr>
      <t>lva</t>
    </r>
  </si>
  <si>
    <t>450324199210172225</t>
  </si>
  <si>
    <t>桂林</t>
  </si>
  <si>
    <t>广西全州县咸水乡白竹村委白竹塘村04-22号</t>
  </si>
  <si>
    <t>红河学院</t>
  </si>
  <si>
    <t>泰语</t>
  </si>
  <si>
    <t>唐丽</t>
  </si>
  <si>
    <t>最后工作日为2016年5月13日</t>
  </si>
  <si>
    <t>陈诗韵</t>
  </si>
  <si>
    <r>
      <t>S</t>
    </r>
    <r>
      <rPr>
        <sz val="10"/>
        <rFont val="宋体"/>
        <charset val="134"/>
      </rPr>
      <t>even</t>
    </r>
  </si>
  <si>
    <t>440104198908074464</t>
  </si>
  <si>
    <t>广州市越秀区祝寿巷23号2楼</t>
  </si>
  <si>
    <t>索尔福德大学</t>
  </si>
  <si>
    <t>商业管理</t>
  </si>
  <si>
    <t>叶爱雄</t>
  </si>
  <si>
    <t>最后工作日为2016年5月31日</t>
  </si>
  <si>
    <t>姚裕聪</t>
  </si>
  <si>
    <t>Tony</t>
  </si>
  <si>
    <t>七组</t>
  </si>
  <si>
    <t>440102198812143637</t>
  </si>
  <si>
    <t>广州市天河区五山路109号中梯301房</t>
  </si>
  <si>
    <t>广东财经大学</t>
  </si>
  <si>
    <t>姚勇</t>
  </si>
  <si>
    <t>最后工作日为2016年5月32日</t>
  </si>
  <si>
    <t>杨静佳</t>
  </si>
  <si>
    <t>Daphne</t>
  </si>
  <si>
    <t>445122198012223743</t>
  </si>
  <si>
    <t>广州市天河区天河直街69号三楼</t>
  </si>
  <si>
    <t>杨泽源</t>
  </si>
  <si>
    <t>最后工作日2016年6月8日</t>
  </si>
  <si>
    <t>区杏娴</t>
  </si>
  <si>
    <r>
      <t>O</t>
    </r>
    <r>
      <rPr>
        <sz val="10"/>
        <rFont val="宋体"/>
        <charset val="134"/>
      </rPr>
      <t>J</t>
    </r>
  </si>
  <si>
    <r>
      <t>4</t>
    </r>
    <r>
      <rPr>
        <sz val="10"/>
        <rFont val="宋体"/>
        <charset val="134"/>
      </rPr>
      <t>40681199009123183</t>
    </r>
  </si>
  <si>
    <t>广东省佛山市顺德区乐从镇水藤村仙林桥边一巷1号</t>
  </si>
  <si>
    <t>法国尼斯大学</t>
  </si>
  <si>
    <t>区永裕</t>
  </si>
  <si>
    <t>最后工作日2016年6月13日</t>
  </si>
  <si>
    <t>覃羚</t>
  </si>
  <si>
    <t>Ruby</t>
  </si>
  <si>
    <t>450122199312024043</t>
  </si>
  <si>
    <t>广西南宁</t>
  </si>
  <si>
    <t>广西武鸣县府城镇和平村坦平屯88号</t>
  </si>
  <si>
    <t>广西师范大学</t>
  </si>
  <si>
    <t>壮族</t>
  </si>
  <si>
    <t>尹爱香</t>
  </si>
  <si>
    <t>最后工作日为2016年7月15日上午</t>
  </si>
  <si>
    <t>李丽玲</t>
  </si>
  <si>
    <t>Lily</t>
  </si>
  <si>
    <t>房控专员</t>
  </si>
  <si>
    <t>440823199210101223</t>
  </si>
  <si>
    <t>广东省遂溪县黄略镇白沙村一队96号</t>
  </si>
  <si>
    <t>吉林大学珠海学院</t>
  </si>
  <si>
    <t>李丽华</t>
  </si>
  <si>
    <t>最后工作日为2016年7月26日</t>
  </si>
  <si>
    <t>张莹</t>
  </si>
  <si>
    <t>Regina</t>
  </si>
  <si>
    <t>44010319831210606X</t>
  </si>
  <si>
    <t>广州市天河区天河路590号大院10栋603房</t>
  </si>
  <si>
    <t>澳洲蓝山酒店管理学校</t>
  </si>
  <si>
    <t>史静芬</t>
  </si>
  <si>
    <t>最后工作日为2016年7月22日</t>
  </si>
  <si>
    <t>梁群</t>
  </si>
  <si>
    <t>Cathy</t>
  </si>
  <si>
    <t>522132199205110061</t>
  </si>
  <si>
    <t>遵义</t>
  </si>
  <si>
    <t>贵州省习水县土城镇长征街居长征组342-10号</t>
  </si>
  <si>
    <t>贵州职业技术学院</t>
  </si>
  <si>
    <t>贵州</t>
  </si>
  <si>
    <t>江晓升</t>
  </si>
  <si>
    <t>自离，无薪酬。</t>
  </si>
  <si>
    <t>具龙云</t>
  </si>
  <si>
    <t>Arson</t>
  </si>
  <si>
    <t>220284198607016611</t>
  </si>
  <si>
    <t>长沙</t>
  </si>
  <si>
    <t>长沙市芙蓉区芙蓉中路二段80号</t>
  </si>
  <si>
    <t>湖南科技大学</t>
  </si>
  <si>
    <t>信息与计算科学</t>
  </si>
  <si>
    <t>朝鲜族</t>
  </si>
  <si>
    <t>邓检元</t>
  </si>
  <si>
    <t>最后工作日为2016年8月2日</t>
  </si>
  <si>
    <t>程昆</t>
  </si>
  <si>
    <t>Timor</t>
  </si>
  <si>
    <t>360102199412013344</t>
  </si>
  <si>
    <t>南昌市</t>
  </si>
  <si>
    <t>江西省南昌市红谷滩区红谷凯旋6栋一单元2502室</t>
  </si>
  <si>
    <t>徐冬初</t>
  </si>
  <si>
    <t>最后工作日为2016年8月6日</t>
  </si>
  <si>
    <t>郭钰欣</t>
  </si>
  <si>
    <t>Sandy</t>
  </si>
  <si>
    <t>350802199311181521</t>
  </si>
  <si>
    <t>龙岩市</t>
  </si>
  <si>
    <t>福建省龙岩市新罗区中城蒋厝巷9号</t>
  </si>
  <si>
    <t>西安文理学院</t>
  </si>
  <si>
    <t>龙岩</t>
  </si>
  <si>
    <t>黄欣欣</t>
  </si>
  <si>
    <t>丘苑华</t>
  </si>
  <si>
    <t>441427199312271324</t>
  </si>
  <si>
    <t>梅州</t>
  </si>
  <si>
    <t>广东省蕉岭县文福镇文福居委会白湖村白二</t>
  </si>
  <si>
    <t>中央广播电视大学</t>
  </si>
  <si>
    <t>钟爱英</t>
  </si>
  <si>
    <t>最后工作日为2016年7</t>
  </si>
  <si>
    <t>甘国仪</t>
  </si>
  <si>
    <t>Kiko</t>
  </si>
  <si>
    <t>440104198504184720</t>
  </si>
  <si>
    <t>广州市荔湾区人民南路229号303房</t>
  </si>
  <si>
    <t>英语教育</t>
  </si>
  <si>
    <t>甘佩仪</t>
  </si>
  <si>
    <t>最后工作日为2016年8月8日</t>
  </si>
  <si>
    <t>林丹蕾</t>
  </si>
  <si>
    <r>
      <t>E</t>
    </r>
    <r>
      <rPr>
        <sz val="10"/>
        <rFont val="宋体"/>
        <charset val="134"/>
      </rPr>
      <t>cho</t>
    </r>
  </si>
  <si>
    <t>440802199303210443</t>
  </si>
  <si>
    <t>广东省佛山市南海区桂城海五路和基花园南区1座1203房</t>
  </si>
  <si>
    <t>长春师范大学</t>
  </si>
  <si>
    <t>林养</t>
  </si>
  <si>
    <t>最后工作日2016年8月26日</t>
  </si>
  <si>
    <t>莫斯婷</t>
  </si>
  <si>
    <t>Christine</t>
  </si>
  <si>
    <t>440402199107219086</t>
  </si>
  <si>
    <t>珠海市</t>
  </si>
  <si>
    <t>广东省珠海市金湾区平沙镇糖厂新村四巷8号之一房</t>
  </si>
  <si>
    <t>蓝山酒店管理学院</t>
  </si>
  <si>
    <t>珠海</t>
  </si>
  <si>
    <t>莫剑虹</t>
  </si>
  <si>
    <t>最后工作日2016年9月13日</t>
  </si>
  <si>
    <t>郭颖仪</t>
  </si>
  <si>
    <t>Kory</t>
  </si>
  <si>
    <t>44068219940713102X</t>
  </si>
  <si>
    <t>广州市海珠区太平南横巷10号</t>
  </si>
  <si>
    <t>郭嘉俊</t>
  </si>
  <si>
    <t>最后工作日2016年9月14日</t>
  </si>
  <si>
    <t>王栋</t>
  </si>
  <si>
    <t>Gordon</t>
  </si>
  <si>
    <t>九组</t>
  </si>
  <si>
    <t>410901199001094030</t>
  </si>
  <si>
    <t>河南省濮阳市华龙区昆吾路16号院2号楼</t>
  </si>
  <si>
    <t>河南大学</t>
  </si>
  <si>
    <t>国际贸易</t>
  </si>
  <si>
    <t>沈蕾</t>
  </si>
  <si>
    <t>最后工作日为2016年10月14日</t>
  </si>
  <si>
    <t>Kannika Leekrajangsang</t>
  </si>
  <si>
    <t>采购专员</t>
  </si>
  <si>
    <t>护照：AA4545458</t>
  </si>
  <si>
    <t>泰国</t>
  </si>
  <si>
    <t>粤垦路侨源大街49号雅侨楼D栋305房</t>
  </si>
  <si>
    <t>暨南大学华文学院</t>
  </si>
  <si>
    <t>华文教育</t>
  </si>
  <si>
    <t>张佳伟</t>
  </si>
  <si>
    <t>最后工作日为2016年10月28日</t>
  </si>
  <si>
    <t>萧倩怡</t>
  </si>
  <si>
    <t>Jessica</t>
  </si>
  <si>
    <t>招聘主管</t>
  </si>
  <si>
    <t>440602199009061829</t>
  </si>
  <si>
    <t>广东省佛山市禅城区普澜二路12号一座404房</t>
  </si>
  <si>
    <t>华南农业大学</t>
  </si>
  <si>
    <t>公共事业管理</t>
  </si>
  <si>
    <t>萧汝康</t>
  </si>
  <si>
    <t>最后工作日为2016年12月2日</t>
  </si>
  <si>
    <t>冯颖芬</t>
  </si>
  <si>
    <t>Therese</t>
  </si>
  <si>
    <t>德语产品签约专员</t>
  </si>
  <si>
    <t>440784199109230626</t>
  </si>
  <si>
    <t>鹤山</t>
  </si>
  <si>
    <t>广东省鹤山市雅瑶镇大岗社区居委会车山村216号</t>
  </si>
  <si>
    <t>德语</t>
  </si>
  <si>
    <t>冯礼强</t>
  </si>
  <si>
    <t>最后工作日为2016年12月25日</t>
  </si>
  <si>
    <t>陈嘉延</t>
  </si>
  <si>
    <t>Kaen</t>
  </si>
  <si>
    <t>日语产品收益专员</t>
  </si>
  <si>
    <t>440184199405095737</t>
  </si>
  <si>
    <t>广州市越秀区淘金路195号101房</t>
  </si>
  <si>
    <t>日语</t>
  </si>
  <si>
    <t>陈大欣</t>
  </si>
  <si>
    <t>韦雅怡</t>
  </si>
  <si>
    <t>Christy</t>
  </si>
  <si>
    <t>收益</t>
  </si>
  <si>
    <t>452122199404220625</t>
  </si>
  <si>
    <t>广西横县马山乡双桥街</t>
  </si>
  <si>
    <t>广西大学行健文理学院</t>
  </si>
  <si>
    <t>韦大艺</t>
  </si>
  <si>
    <t>梁静</t>
  </si>
  <si>
    <t>Jane</t>
  </si>
  <si>
    <t>450330198710131625</t>
  </si>
  <si>
    <t>广西平乐县源头镇源头居委会红卫街114号</t>
  </si>
  <si>
    <t>吴云</t>
  </si>
  <si>
    <t>李晓碧</t>
  </si>
  <si>
    <t>Bee</t>
  </si>
  <si>
    <t>440203199406246143</t>
  </si>
  <si>
    <t>广州市天河区华利路25号之一2903房</t>
  </si>
  <si>
    <t>覃柳铭</t>
  </si>
  <si>
    <t>Lynnie</t>
  </si>
  <si>
    <t>450221198910233421</t>
  </si>
  <si>
    <t>广西柳江县</t>
  </si>
  <si>
    <t>广西柳江县拉堡镇南大街126号</t>
  </si>
  <si>
    <t>东北大学</t>
  </si>
  <si>
    <t>韦素清</t>
  </si>
  <si>
    <t>最后工作日为2017年2月16日</t>
  </si>
  <si>
    <t>颜宁</t>
  </si>
  <si>
    <t>Yanning</t>
  </si>
  <si>
    <t>日本产品经理</t>
  </si>
  <si>
    <t>4304221987070704459X</t>
  </si>
  <si>
    <t>湖南省衡南县车江镇万兴路45号</t>
  </si>
  <si>
    <t>广岛修道大学</t>
  </si>
  <si>
    <t>经营</t>
  </si>
  <si>
    <t>颜允锦</t>
  </si>
  <si>
    <t>最后工作日为2017年2月17日</t>
  </si>
  <si>
    <t>王文瑞</t>
  </si>
  <si>
    <r>
      <t>R</t>
    </r>
    <r>
      <rPr>
        <sz val="10"/>
        <rFont val="宋体"/>
        <charset val="134"/>
      </rPr>
      <t>ae</t>
    </r>
  </si>
  <si>
    <r>
      <t>2</t>
    </r>
    <r>
      <rPr>
        <sz val="10"/>
        <rFont val="宋体"/>
        <charset val="134"/>
      </rPr>
      <t>10103198004273621</t>
    </r>
  </si>
  <si>
    <r>
      <t>广州市越秀区东堤二马路1</t>
    </r>
    <r>
      <rPr>
        <sz val="10"/>
        <rFont val="宋体"/>
        <charset val="134"/>
      </rPr>
      <t>2号303房</t>
    </r>
  </si>
  <si>
    <t>新加坡管理发展学院</t>
  </si>
  <si>
    <t>李承恩</t>
  </si>
  <si>
    <t>最后工作日为2016年12月26日</t>
  </si>
  <si>
    <t>黄霖池</t>
  </si>
  <si>
    <t>Victoria</t>
  </si>
  <si>
    <t>440982198710115008</t>
  </si>
  <si>
    <t>茂名市</t>
  </si>
  <si>
    <t>广东省化州市官桥镇人民路124号</t>
  </si>
  <si>
    <t>黄锡勇</t>
  </si>
  <si>
    <t>最后工作日为2017年2月28日</t>
  </si>
  <si>
    <t>万菲</t>
  </si>
  <si>
    <t>Nancy</t>
  </si>
  <si>
    <t>452332198303190024</t>
  </si>
  <si>
    <t>广州市越秀区建设六马路33号503房</t>
  </si>
  <si>
    <t>广西大学</t>
  </si>
  <si>
    <t>瑶族</t>
  </si>
  <si>
    <t>董必文</t>
  </si>
  <si>
    <t>最后工作日为2017年3月6日</t>
  </si>
  <si>
    <t>袁燕飞</t>
  </si>
  <si>
    <r>
      <t>F</t>
    </r>
    <r>
      <rPr>
        <sz val="10"/>
        <rFont val="宋体"/>
        <charset val="134"/>
      </rPr>
      <t>li</t>
    </r>
  </si>
  <si>
    <t>440982199008293423</t>
  </si>
  <si>
    <t>广东省化州市那务镇那冰调华坡村05号</t>
  </si>
  <si>
    <t>广东医学院</t>
  </si>
  <si>
    <t>医学信息管理</t>
  </si>
  <si>
    <t>最后工作日为2017年4月7日</t>
  </si>
  <si>
    <t>冯绮婷</t>
  </si>
  <si>
    <r>
      <t>E</t>
    </r>
    <r>
      <rPr>
        <sz val="10"/>
        <rFont val="宋体"/>
        <charset val="134"/>
      </rPr>
      <t>ve</t>
    </r>
  </si>
  <si>
    <t>44018119910808002X</t>
  </si>
  <si>
    <t>广州市番禺区光明北路238号北城雍雅园五幢一梯502房</t>
  </si>
  <si>
    <t>华南理工大学</t>
  </si>
  <si>
    <t>最後工作日為2017年3月28日</t>
  </si>
  <si>
    <t>最后工作日为2017年3月28日</t>
  </si>
  <si>
    <t>何嘉欣</t>
  </si>
  <si>
    <t>Priscilla</t>
  </si>
  <si>
    <t>440104198902270026</t>
  </si>
  <si>
    <t>广州市越秀区应元路115号1002房</t>
  </si>
  <si>
    <t>林学</t>
  </si>
  <si>
    <t>卢艳芳</t>
  </si>
  <si>
    <t>最后工作日2017年4月18日</t>
  </si>
  <si>
    <t>最后工作日为2017年4月18日</t>
  </si>
  <si>
    <t>吕馥彦</t>
  </si>
  <si>
    <t>Yen</t>
  </si>
  <si>
    <t>韩语产品收益专员</t>
  </si>
  <si>
    <t>440104198601011629</t>
  </si>
  <si>
    <t>广州市海珠区隔山新街2号603房</t>
  </si>
  <si>
    <t>湛江师范学院</t>
  </si>
  <si>
    <t>刘卉红</t>
  </si>
  <si>
    <t>最后工作日为2017年5月3日</t>
  </si>
  <si>
    <t>陈燕静</t>
  </si>
  <si>
    <t>Icey</t>
  </si>
  <si>
    <t>440881199309275323</t>
  </si>
  <si>
    <t>广东省廉江市横山镇菜市街7号</t>
  </si>
  <si>
    <t>岭南师范学院</t>
  </si>
  <si>
    <t>魏淑清</t>
  </si>
  <si>
    <t>最后工作日为2017年4月28日</t>
  </si>
  <si>
    <t>彭顺意</t>
  </si>
  <si>
    <r>
      <t>R</t>
    </r>
    <r>
      <rPr>
        <sz val="10"/>
        <rFont val="宋体"/>
        <charset val="134"/>
      </rPr>
      <t>achel</t>
    </r>
  </si>
  <si>
    <r>
      <t>4</t>
    </r>
    <r>
      <rPr>
        <sz val="10"/>
        <rFont val="宋体"/>
        <charset val="134"/>
      </rPr>
      <t>40181199008215441</t>
    </r>
  </si>
  <si>
    <t>广州市番禺区钟村镇一条树路永安街九巷2号</t>
  </si>
  <si>
    <t>陈桂燕</t>
  </si>
  <si>
    <t>最后工作日为2017年4月27日</t>
  </si>
  <si>
    <t>夏利</t>
  </si>
  <si>
    <t>Queena</t>
  </si>
  <si>
    <t>340221199209290427</t>
  </si>
  <si>
    <t>安徽</t>
  </si>
  <si>
    <t>安徽省芜湖市鸠江区万春街道同和行政村刘垛自然村2号</t>
  </si>
  <si>
    <t>安徽商务国际学院</t>
  </si>
  <si>
    <t>应用英语</t>
  </si>
  <si>
    <t>罗小妹</t>
  </si>
  <si>
    <t>最后工作日为2017年5月17日</t>
  </si>
  <si>
    <t>元旭文</t>
  </si>
  <si>
    <t>Mandy</t>
  </si>
  <si>
    <t>440103199211245444</t>
  </si>
  <si>
    <t>广州市荔湾区广雅前街22号301房</t>
  </si>
  <si>
    <t>行政管理</t>
  </si>
  <si>
    <t>黎丽华</t>
  </si>
  <si>
    <t>最后工作日为2017年5月22日</t>
  </si>
  <si>
    <t>肖璐</t>
  </si>
  <si>
    <t>440184199012210642</t>
  </si>
  <si>
    <t>广东省从化市太平镇翠荔嘉园翠荔一街14栋603房</t>
  </si>
  <si>
    <t>梁霄</t>
  </si>
  <si>
    <t>最后工作日为2017年6月2日</t>
  </si>
  <si>
    <t>工作态度差，旷工，公司解雇！</t>
  </si>
  <si>
    <t>Elune</t>
    <phoneticPr fontId="9" type="noConversion"/>
  </si>
  <si>
    <t>441823199502128023</t>
    <phoneticPr fontId="9" type="noConversion"/>
  </si>
  <si>
    <t>最后工作日为2017年6月8日</t>
    <phoneticPr fontId="9" type="noConversion"/>
  </si>
  <si>
    <t>女</t>
    <phoneticPr fontId="9" type="noConversion"/>
  </si>
  <si>
    <t>财务部</t>
    <phoneticPr fontId="9" type="noConversion"/>
  </si>
  <si>
    <t>会计</t>
    <phoneticPr fontId="9" type="noConversion"/>
  </si>
  <si>
    <t>441284198606100047</t>
    <phoneticPr fontId="9" type="noConversion"/>
  </si>
  <si>
    <t>肇庆</t>
    <phoneticPr fontId="9" type="noConversion"/>
  </si>
  <si>
    <t>大专</t>
    <phoneticPr fontId="9" type="noConversion"/>
  </si>
  <si>
    <t>广东省四会市大沙镇大布村委会礼堂村</t>
    <phoneticPr fontId="9" type="noConversion"/>
  </si>
  <si>
    <t>广州涉外经济职业技术学校</t>
    <phoneticPr fontId="9" type="noConversion"/>
  </si>
  <si>
    <t>会计（电算化）</t>
    <phoneticPr fontId="9" type="noConversion"/>
  </si>
  <si>
    <t>团员</t>
    <phoneticPr fontId="9" type="noConversion"/>
  </si>
  <si>
    <t>苏德成</t>
    <phoneticPr fontId="9" type="noConversion"/>
  </si>
  <si>
    <t>44010519851008188X</t>
    <phoneticPr fontId="9" type="noConversion"/>
  </si>
  <si>
    <t>广州</t>
    <phoneticPr fontId="9" type="noConversion"/>
  </si>
  <si>
    <t>广州新港西路97号903</t>
    <phoneticPr fontId="9" type="noConversion"/>
  </si>
  <si>
    <t>本科</t>
    <phoneticPr fontId="9" type="noConversion"/>
  </si>
  <si>
    <t>华南农业大学</t>
    <phoneticPr fontId="9" type="noConversion"/>
  </si>
  <si>
    <t>公共事业管理</t>
    <phoneticPr fontId="9" type="noConversion"/>
  </si>
  <si>
    <t>周克平</t>
    <phoneticPr fontId="9" type="noConversion"/>
  </si>
  <si>
    <t>440111199510123316</t>
    <phoneticPr fontId="9" type="noConversion"/>
  </si>
  <si>
    <t>李月红（实习生）</t>
    <phoneticPr fontId="9" type="noConversion"/>
  </si>
  <si>
    <t>钟沁财（实习生）</t>
    <phoneticPr fontId="9" type="noConversion"/>
  </si>
  <si>
    <r>
      <t>最后工作日为2017年6月</t>
    </r>
    <r>
      <rPr>
        <sz val="10"/>
        <rFont val="宋体"/>
        <charset val="134"/>
      </rPr>
      <t>26</t>
    </r>
    <r>
      <rPr>
        <sz val="10"/>
        <rFont val="宋体"/>
        <charset val="134"/>
      </rPr>
      <t>日</t>
    </r>
    <phoneticPr fontId="9" type="noConversion"/>
  </si>
  <si>
    <t>魏懿</t>
    <phoneticPr fontId="9" type="noConversion"/>
  </si>
  <si>
    <t>Elaine</t>
    <phoneticPr fontId="9" type="noConversion"/>
  </si>
  <si>
    <t>女</t>
    <phoneticPr fontId="9" type="noConversion"/>
  </si>
  <si>
    <t>市场部</t>
    <phoneticPr fontId="9" type="noConversion"/>
  </si>
  <si>
    <t>/</t>
    <phoneticPr fontId="9" type="noConversion"/>
  </si>
  <si>
    <t>市场传讯总监</t>
    <phoneticPr fontId="9" type="noConversion"/>
  </si>
  <si>
    <t>441882198810300329</t>
    <phoneticPr fontId="9" type="noConversion"/>
  </si>
  <si>
    <t>广州</t>
    <phoneticPr fontId="9" type="noConversion"/>
  </si>
  <si>
    <t>广州市大学城外环东路178号2007级新闻学院</t>
    <phoneticPr fontId="9" type="noConversion"/>
  </si>
  <si>
    <t>本科</t>
    <phoneticPr fontId="9" type="noConversion"/>
  </si>
  <si>
    <t>广东外语外贸大学</t>
    <phoneticPr fontId="9" type="noConversion"/>
  </si>
  <si>
    <t>新闻学/国际经济与贸易</t>
    <phoneticPr fontId="9" type="noConversion"/>
  </si>
  <si>
    <t>广东连州</t>
    <phoneticPr fontId="9" type="noConversion"/>
  </si>
  <si>
    <t>魏建华</t>
    <phoneticPr fontId="9" type="noConversion"/>
  </si>
  <si>
    <t>362531199105134539</t>
    <phoneticPr fontId="9" type="noConversion"/>
  </si>
  <si>
    <t>钟永豪</t>
    <phoneticPr fontId="9" type="noConversion"/>
  </si>
  <si>
    <t>男</t>
    <phoneticPr fontId="9" type="noConversion"/>
  </si>
  <si>
    <t>市场部平面设计师</t>
    <phoneticPr fontId="9" type="noConversion"/>
  </si>
  <si>
    <t>441402199204182036</t>
    <phoneticPr fontId="9" type="noConversion"/>
  </si>
  <si>
    <t>广东梅州</t>
    <phoneticPr fontId="9" type="noConversion"/>
  </si>
  <si>
    <t>广东省梅州市梅江区三角镇坜明村第八村民小组</t>
    <phoneticPr fontId="9" type="noConversion"/>
  </si>
  <si>
    <t>广东工贸职业技术学院</t>
    <phoneticPr fontId="9" type="noConversion"/>
  </si>
  <si>
    <t>电脑艺术设计</t>
    <phoneticPr fontId="9" type="noConversion"/>
  </si>
  <si>
    <t>已婚</t>
    <phoneticPr fontId="9" type="noConversion"/>
  </si>
  <si>
    <t>邹小姐</t>
    <phoneticPr fontId="9" type="noConversion"/>
  </si>
  <si>
    <t>已签收</t>
    <phoneticPr fontId="9" type="noConversion"/>
  </si>
  <si>
    <r>
      <t>最后工作日为2</t>
    </r>
    <r>
      <rPr>
        <sz val="10"/>
        <rFont val="宋体"/>
        <charset val="134"/>
      </rPr>
      <t>017年7月25日</t>
    </r>
    <phoneticPr fontId="9" type="noConversion"/>
  </si>
  <si>
    <r>
      <t>最后工作日为2</t>
    </r>
    <r>
      <rPr>
        <sz val="10"/>
        <rFont val="宋体"/>
        <charset val="134"/>
      </rPr>
      <t>017年6月30日</t>
    </r>
    <phoneticPr fontId="9" type="noConversion"/>
  </si>
  <si>
    <t>最后工作日为2017年7月28日</t>
    <phoneticPr fontId="9" type="noConversion"/>
  </si>
  <si>
    <t>最后工作日为2017年8月4日</t>
    <phoneticPr fontId="9" type="noConversion"/>
  </si>
  <si>
    <t>李知音</t>
    <phoneticPr fontId="9" type="noConversion"/>
  </si>
  <si>
    <t>430626199304214524</t>
    <phoneticPr fontId="9" type="noConversion"/>
  </si>
  <si>
    <t>欧秋溶</t>
    <phoneticPr fontId="9" type="noConversion"/>
  </si>
  <si>
    <t>44122419940610632X</t>
    <phoneticPr fontId="9" type="noConversion"/>
  </si>
  <si>
    <t>最后工作日为2017年8月10日</t>
    <phoneticPr fontId="9" type="noConversion"/>
  </si>
  <si>
    <t>吴广然</t>
    <phoneticPr fontId="9" type="noConversion"/>
  </si>
  <si>
    <t>44010519930723577X</t>
    <phoneticPr fontId="9" type="noConversion"/>
  </si>
  <si>
    <t>最后工作日为2017年8月1日</t>
    <phoneticPr fontId="9" type="noConversion"/>
  </si>
  <si>
    <t>曹欣荣</t>
    <phoneticPr fontId="9" type="noConversion"/>
  </si>
  <si>
    <t>Michael</t>
    <phoneticPr fontId="9" type="noConversion"/>
  </si>
  <si>
    <t>男</t>
    <phoneticPr fontId="9" type="noConversion"/>
  </si>
  <si>
    <t>/</t>
    <phoneticPr fontId="9" type="noConversion"/>
  </si>
  <si>
    <t>产品总监</t>
    <phoneticPr fontId="9" type="noConversion"/>
  </si>
  <si>
    <t>320106198107311218</t>
    <phoneticPr fontId="9" type="noConversion"/>
  </si>
  <si>
    <t>上海</t>
    <phoneticPr fontId="9" type="noConversion"/>
  </si>
  <si>
    <t>本科</t>
    <phoneticPr fontId="9" type="noConversion"/>
  </si>
  <si>
    <t>牛津布鲁克斯大学</t>
    <phoneticPr fontId="9" type="noConversion"/>
  </si>
  <si>
    <t>汉族</t>
    <phoneticPr fontId="9" type="noConversion"/>
  </si>
  <si>
    <t>已婚</t>
    <phoneticPr fontId="9" type="noConversion"/>
  </si>
  <si>
    <t>Diana</t>
    <phoneticPr fontId="9" type="noConversion"/>
  </si>
  <si>
    <t>计算机</t>
    <phoneticPr fontId="9" type="noConversion"/>
  </si>
  <si>
    <t>360102198901081634</t>
    <phoneticPr fontId="9" type="noConversion"/>
  </si>
  <si>
    <t>440181199404028111</t>
    <phoneticPr fontId="9" type="noConversion"/>
  </si>
  <si>
    <t>最后工作日为2017年8月18日</t>
    <phoneticPr fontId="9" type="noConversion"/>
  </si>
  <si>
    <t>林昭文</t>
    <phoneticPr fontId="9" type="noConversion"/>
  </si>
  <si>
    <t>440111199103202746</t>
    <phoneticPr fontId="9" type="noConversion"/>
  </si>
  <si>
    <t>最后工作日为2017年8月22日</t>
    <phoneticPr fontId="9" type="noConversion"/>
  </si>
  <si>
    <t>Irene</t>
    <phoneticPr fontId="9" type="noConversion"/>
  </si>
  <si>
    <t>渠道部</t>
    <phoneticPr fontId="9" type="noConversion"/>
  </si>
  <si>
    <t>渠道运营专员</t>
    <phoneticPr fontId="9" type="noConversion"/>
  </si>
  <si>
    <t>440402198710049128</t>
    <phoneticPr fontId="9" type="noConversion"/>
  </si>
  <si>
    <t>广州市天河区五山路381号华工南一宿舍集三507房</t>
    <phoneticPr fontId="9" type="noConversion"/>
  </si>
  <si>
    <t>广州大学</t>
    <phoneticPr fontId="9" type="noConversion"/>
  </si>
  <si>
    <t>旅游管理</t>
    <phoneticPr fontId="9" type="noConversion"/>
  </si>
  <si>
    <t>广东广州</t>
    <phoneticPr fontId="9" type="noConversion"/>
  </si>
  <si>
    <t>未婚</t>
    <phoneticPr fontId="9" type="noConversion"/>
  </si>
  <si>
    <t>群众</t>
    <phoneticPr fontId="9" type="noConversion"/>
  </si>
  <si>
    <t>李夏</t>
    <phoneticPr fontId="9" type="noConversion"/>
  </si>
  <si>
    <t>刘小燕</t>
    <phoneticPr fontId="9" type="noConversion"/>
  </si>
  <si>
    <t>黄佩银</t>
    <phoneticPr fontId="9" type="noConversion"/>
  </si>
  <si>
    <t>Tebe</t>
    <phoneticPr fontId="9" type="noConversion"/>
  </si>
  <si>
    <t>财务核销</t>
    <phoneticPr fontId="9" type="noConversion"/>
  </si>
  <si>
    <t>445201199303110069</t>
    <phoneticPr fontId="9" type="noConversion"/>
  </si>
  <si>
    <t>广东揭阳</t>
    <phoneticPr fontId="9" type="noConversion"/>
  </si>
  <si>
    <t>广东省揭阳市渔湖试验区向西一座341号</t>
    <phoneticPr fontId="9" type="noConversion"/>
  </si>
  <si>
    <t>广东农工商职业技术学院</t>
    <phoneticPr fontId="9" type="noConversion"/>
  </si>
  <si>
    <t>会计电算化</t>
    <phoneticPr fontId="9" type="noConversion"/>
  </si>
  <si>
    <t>谢爽</t>
    <phoneticPr fontId="9" type="noConversion"/>
  </si>
  <si>
    <t>最后工作日为2017年9月8日</t>
    <phoneticPr fontId="9" type="noConversion"/>
  </si>
  <si>
    <t>黎诗韵</t>
    <phoneticPr fontId="9" type="noConversion"/>
  </si>
  <si>
    <t>马冬梅</t>
    <phoneticPr fontId="9" type="noConversion"/>
  </si>
  <si>
    <t>Mandy</t>
    <phoneticPr fontId="9" type="noConversion"/>
  </si>
  <si>
    <t>女</t>
    <phoneticPr fontId="9" type="noConversion"/>
  </si>
  <si>
    <t>产品签约经理</t>
    <phoneticPr fontId="9" type="noConversion"/>
  </si>
  <si>
    <t>440923198610122745</t>
    <phoneticPr fontId="9" type="noConversion"/>
  </si>
  <si>
    <t>茂名</t>
    <phoneticPr fontId="9" type="noConversion"/>
  </si>
  <si>
    <t>广东省茂名市茂港区南海镇</t>
    <phoneticPr fontId="9" type="noConversion"/>
  </si>
  <si>
    <t>本科</t>
    <phoneticPr fontId="9" type="noConversion"/>
  </si>
  <si>
    <t>广东外语外贸大学</t>
    <phoneticPr fontId="9" type="noConversion"/>
  </si>
  <si>
    <t>市场营销</t>
    <phoneticPr fontId="9" type="noConversion"/>
  </si>
  <si>
    <t>广东茂名</t>
    <phoneticPr fontId="9" type="noConversion"/>
  </si>
  <si>
    <t>汉族</t>
    <phoneticPr fontId="9" type="noConversion"/>
  </si>
  <si>
    <t>未婚</t>
    <phoneticPr fontId="9" type="noConversion"/>
  </si>
  <si>
    <t>群众</t>
    <phoneticPr fontId="9" type="noConversion"/>
  </si>
  <si>
    <t>车俏丽</t>
    <phoneticPr fontId="9" type="noConversion"/>
  </si>
  <si>
    <t>郑伟燕</t>
    <phoneticPr fontId="9" type="noConversion"/>
  </si>
  <si>
    <t>Charmy</t>
    <phoneticPr fontId="9" type="noConversion"/>
  </si>
  <si>
    <t>女</t>
    <phoneticPr fontId="9" type="noConversion"/>
  </si>
  <si>
    <t>财务部</t>
    <phoneticPr fontId="9" type="noConversion"/>
  </si>
  <si>
    <t>441481198908071407</t>
    <phoneticPr fontId="9" type="noConversion"/>
  </si>
  <si>
    <t>广东兴宁</t>
    <phoneticPr fontId="9" type="noConversion"/>
  </si>
  <si>
    <t>广东省兴宁市坭陂镇河心村老郑屋11号</t>
    <phoneticPr fontId="9" type="noConversion"/>
  </si>
  <si>
    <t>大专</t>
    <phoneticPr fontId="9" type="noConversion"/>
  </si>
  <si>
    <t>广州航海高等专科学校</t>
    <phoneticPr fontId="9" type="noConversion"/>
  </si>
  <si>
    <t>计算机网络技术</t>
    <phoneticPr fontId="9" type="noConversion"/>
  </si>
  <si>
    <t>广东梅州</t>
    <phoneticPr fontId="9" type="noConversion"/>
  </si>
  <si>
    <t>汉族</t>
    <phoneticPr fontId="9" type="noConversion"/>
  </si>
  <si>
    <t>已婚</t>
    <phoneticPr fontId="9" type="noConversion"/>
  </si>
  <si>
    <t>团员</t>
    <phoneticPr fontId="9" type="noConversion"/>
  </si>
  <si>
    <t>陈福良</t>
    <phoneticPr fontId="9" type="noConversion"/>
  </si>
  <si>
    <t>范文瀚</t>
    <phoneticPr fontId="9" type="noConversion"/>
  </si>
  <si>
    <t>Hans</t>
    <phoneticPr fontId="9" type="noConversion"/>
  </si>
  <si>
    <t>产品部</t>
    <phoneticPr fontId="9" type="noConversion"/>
  </si>
  <si>
    <t>440103198704155418</t>
    <phoneticPr fontId="9" type="noConversion"/>
  </si>
  <si>
    <t>广州市环市西路53号西村</t>
    <phoneticPr fontId="9" type="noConversion"/>
  </si>
  <si>
    <t>广东食品药品职业学院</t>
    <phoneticPr fontId="9" type="noConversion"/>
  </si>
  <si>
    <t>应用化工</t>
    <phoneticPr fontId="9" type="noConversion"/>
  </si>
  <si>
    <t>群众</t>
    <phoneticPr fontId="9" type="noConversion"/>
  </si>
  <si>
    <t>/</t>
    <phoneticPr fontId="9" type="noConversion"/>
  </si>
  <si>
    <t>金圣滨</t>
    <phoneticPr fontId="9" type="noConversion"/>
  </si>
  <si>
    <t>Benny</t>
    <phoneticPr fontId="9" type="noConversion"/>
  </si>
  <si>
    <t>产品总监</t>
    <phoneticPr fontId="9" type="noConversion"/>
  </si>
  <si>
    <t>152106198307260857</t>
    <phoneticPr fontId="9" type="noConversion"/>
  </si>
  <si>
    <t>内蒙古</t>
    <phoneticPr fontId="9" type="noConversion"/>
  </si>
  <si>
    <t>内蒙古海拉尔区</t>
    <phoneticPr fontId="9" type="noConversion"/>
  </si>
  <si>
    <t>内蒙古医学院</t>
    <phoneticPr fontId="9" type="noConversion"/>
  </si>
  <si>
    <t>临床医学</t>
    <phoneticPr fontId="9" type="noConversion"/>
  </si>
  <si>
    <t>回族</t>
    <phoneticPr fontId="9" type="noConversion"/>
  </si>
  <si>
    <t>米益翠</t>
    <phoneticPr fontId="9" type="noConversion"/>
  </si>
  <si>
    <t>女</t>
    <phoneticPr fontId="9" type="noConversion"/>
  </si>
  <si>
    <t>收益部</t>
    <phoneticPr fontId="9" type="noConversion"/>
  </si>
  <si>
    <t>Demi</t>
    <phoneticPr fontId="9" type="noConversion"/>
  </si>
  <si>
    <t>Sharon</t>
    <phoneticPr fontId="9" type="noConversion"/>
  </si>
  <si>
    <t>收益专员</t>
    <phoneticPr fontId="9" type="noConversion"/>
  </si>
  <si>
    <t>440106199212200028</t>
    <phoneticPr fontId="9" type="noConversion"/>
  </si>
  <si>
    <t>广州市天河区茶山路263号904房</t>
    <phoneticPr fontId="9" type="noConversion"/>
  </si>
  <si>
    <t>本科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</si>
  <si>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</si>
  <si>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</si>
  <si>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</si>
  <si>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李东屏</t>
    <phoneticPr fontId="9" type="noConversion"/>
  </si>
  <si>
    <t>510304199305250020</t>
    <phoneticPr fontId="9" type="noConversion"/>
  </si>
  <si>
    <t>广东从化</t>
    <phoneticPr fontId="9" type="noConversion"/>
  </si>
  <si>
    <t>广东从化市太平镇东方夏湾拿花园M区外街72号201房</t>
    <phoneticPr fontId="9" type="noConversion"/>
  </si>
  <si>
    <t>澳门科技大学</t>
    <phoneticPr fontId="9" type="noConversion"/>
  </si>
  <si>
    <t>国际旅游管理</t>
    <phoneticPr fontId="9" type="noConversion"/>
  </si>
  <si>
    <t>四川</t>
    <phoneticPr fontId="9" type="noConversion"/>
  </si>
  <si>
    <t>喻娟</t>
    <phoneticPr fontId="9" type="noConversion"/>
  </si>
  <si>
    <t>黄晓玲</t>
    <phoneticPr fontId="9" type="noConversion"/>
  </si>
  <si>
    <t>Joan</t>
    <phoneticPr fontId="9" type="noConversion"/>
  </si>
  <si>
    <t>女</t>
    <phoneticPr fontId="9" type="noConversion"/>
  </si>
  <si>
    <t>收益部</t>
    <phoneticPr fontId="9" type="noConversion"/>
  </si>
  <si>
    <t>Crystal</t>
    <phoneticPr fontId="9" type="noConversion"/>
  </si>
  <si>
    <t>Coco</t>
    <phoneticPr fontId="9" type="noConversion"/>
  </si>
  <si>
    <t>440582199405302969</t>
    <phoneticPr fontId="9" type="noConversion"/>
  </si>
  <si>
    <t>广东汕头</t>
    <phoneticPr fontId="9" type="noConversion"/>
  </si>
  <si>
    <t>广东省汕头市潮南区两英镇墙新乡</t>
    <phoneticPr fontId="9" type="noConversion"/>
  </si>
  <si>
    <t>本科</t>
    <phoneticPr fontId="9" type="noConversion"/>
  </si>
  <si>
    <t>肇庆学院</t>
    <phoneticPr fontId="9" type="noConversion"/>
  </si>
  <si>
    <t>旅游管理</t>
    <phoneticPr fontId="9" type="noConversion"/>
  </si>
  <si>
    <t>汉族</t>
    <phoneticPr fontId="9" type="noConversion"/>
  </si>
  <si>
    <t>群众</t>
    <phoneticPr fontId="9" type="noConversion"/>
  </si>
  <si>
    <t>黄镇钟</t>
    <phoneticPr fontId="9" type="noConversion"/>
  </si>
  <si>
    <t>最后工作日为2017年11月3日</t>
    <phoneticPr fontId="9" type="noConversion"/>
  </si>
  <si>
    <t>张娟</t>
    <phoneticPr fontId="9" type="noConversion"/>
  </si>
  <si>
    <t>周翀</t>
    <phoneticPr fontId="9" type="noConversion"/>
  </si>
  <si>
    <t>潘业荣</t>
    <phoneticPr fontId="9" type="noConversion"/>
  </si>
  <si>
    <t>陈子豪</t>
    <phoneticPr fontId="9" type="noConversion"/>
  </si>
  <si>
    <t>关绮雯</t>
    <phoneticPr fontId="9" type="noConversion"/>
  </si>
  <si>
    <t>阮青兰</t>
    <phoneticPr fontId="9" type="noConversion"/>
  </si>
  <si>
    <t>何嘉慧</t>
    <phoneticPr fontId="9" type="noConversion"/>
  </si>
  <si>
    <t>冯慧晶</t>
    <phoneticPr fontId="9" type="noConversion"/>
  </si>
  <si>
    <t>李思恩</t>
    <phoneticPr fontId="9" type="noConversion"/>
  </si>
  <si>
    <t>周国彬</t>
    <phoneticPr fontId="9" type="noConversion"/>
  </si>
  <si>
    <t>危鹤坚</t>
    <phoneticPr fontId="9" type="noConversion"/>
  </si>
  <si>
    <t>梁乐韵</t>
    <phoneticPr fontId="9" type="noConversion"/>
  </si>
  <si>
    <t>戴玲玲</t>
    <phoneticPr fontId="9" type="noConversion"/>
  </si>
  <si>
    <t>徐伟平</t>
    <phoneticPr fontId="9" type="noConversion"/>
  </si>
  <si>
    <t>赖秋容</t>
    <phoneticPr fontId="9" type="noConversion"/>
  </si>
  <si>
    <t>曾旭霞</t>
    <phoneticPr fontId="9" type="noConversion"/>
  </si>
  <si>
    <t>谭允贤</t>
    <phoneticPr fontId="9" type="noConversion"/>
  </si>
  <si>
    <t>张忠位</t>
    <phoneticPr fontId="9" type="noConversion"/>
  </si>
  <si>
    <t>杨伊迪</t>
    <phoneticPr fontId="9" type="noConversion"/>
  </si>
  <si>
    <t>钟秋敏</t>
    <phoneticPr fontId="9" type="noConversion"/>
  </si>
  <si>
    <t>黄熙华</t>
    <phoneticPr fontId="9" type="noConversion"/>
  </si>
  <si>
    <t>周明玉</t>
    <phoneticPr fontId="9" type="noConversion"/>
  </si>
  <si>
    <t>欧燕珍</t>
    <phoneticPr fontId="9" type="noConversion"/>
  </si>
  <si>
    <t>崔小仪</t>
    <phoneticPr fontId="9" type="noConversion"/>
  </si>
  <si>
    <t>袁嘉禧</t>
    <phoneticPr fontId="9" type="noConversion"/>
  </si>
  <si>
    <t>李小婷</t>
    <phoneticPr fontId="9" type="noConversion"/>
  </si>
  <si>
    <t>杨清清</t>
    <phoneticPr fontId="9" type="noConversion"/>
  </si>
  <si>
    <t>胡苑怡</t>
    <phoneticPr fontId="9" type="noConversion"/>
  </si>
  <si>
    <t>陈薇因</t>
    <phoneticPr fontId="9" type="noConversion"/>
  </si>
  <si>
    <t>李思婷</t>
    <phoneticPr fontId="9" type="noConversion"/>
  </si>
  <si>
    <r>
      <t>4</t>
    </r>
    <r>
      <rPr>
        <sz val="10"/>
        <rFont val="宋体"/>
        <charset val="134"/>
      </rPr>
      <t>40105197912224519</t>
    </r>
    <phoneticPr fontId="9" type="noConversion"/>
  </si>
  <si>
    <r>
      <t>海珠区五一二街北1</t>
    </r>
    <r>
      <rPr>
        <sz val="10"/>
        <rFont val="宋体"/>
        <charset val="134"/>
      </rPr>
      <t>7号之一202</t>
    </r>
    <phoneticPr fontId="9" type="noConversion"/>
  </si>
  <si>
    <t>440785199103106348</t>
    <phoneticPr fontId="9" type="noConversion"/>
  </si>
  <si>
    <t>广东省恩平市新平北路新塘里村七巷25号</t>
    <phoneticPr fontId="9" type="noConversion"/>
  </si>
  <si>
    <r>
      <t>4</t>
    </r>
    <r>
      <rPr>
        <sz val="10"/>
        <rFont val="宋体"/>
        <charset val="134"/>
      </rPr>
      <t>20921198508014223</t>
    </r>
    <phoneticPr fontId="9" type="noConversion"/>
  </si>
  <si>
    <r>
      <t>湖北省孝昌县卫店镇三湾村六组月支湾1</t>
    </r>
    <r>
      <rPr>
        <sz val="10"/>
        <rFont val="宋体"/>
        <charset val="134"/>
      </rPr>
      <t>5号</t>
    </r>
    <phoneticPr fontId="9" type="noConversion"/>
  </si>
  <si>
    <r>
      <t>陕西省宝鸡市金台区龙丰村3组</t>
    </r>
    <r>
      <rPr>
        <sz val="10"/>
        <rFont val="宋体"/>
        <charset val="134"/>
      </rPr>
      <t>122号</t>
    </r>
    <phoneticPr fontId="9" type="noConversion"/>
  </si>
  <si>
    <t>440103198301245443</t>
    <phoneticPr fontId="9" type="noConversion"/>
  </si>
  <si>
    <t>广州市荔湾区广雅前街7号7楼703房</t>
    <phoneticPr fontId="9" type="noConversion"/>
  </si>
  <si>
    <t>440105198309072113</t>
    <phoneticPr fontId="9" type="noConversion"/>
  </si>
  <si>
    <t>广州市仓边路仁生里47号301房</t>
    <phoneticPr fontId="9" type="noConversion"/>
  </si>
  <si>
    <t>安娜</t>
    <phoneticPr fontId="9" type="noConversion"/>
  </si>
  <si>
    <t>Anna</t>
    <phoneticPr fontId="9" type="noConversion"/>
  </si>
  <si>
    <t>女</t>
    <phoneticPr fontId="9" type="noConversion"/>
  </si>
  <si>
    <t>市场部</t>
    <phoneticPr fontId="9" type="noConversion"/>
  </si>
  <si>
    <t>/</t>
    <phoneticPr fontId="9" type="noConversion"/>
  </si>
  <si>
    <t>平面设计师</t>
    <phoneticPr fontId="9" type="noConversion"/>
  </si>
  <si>
    <t>513002199506057861</t>
    <phoneticPr fontId="9" type="noConversion"/>
  </si>
  <si>
    <t>四川</t>
    <phoneticPr fontId="9" type="noConversion"/>
  </si>
  <si>
    <t>四川省万源市</t>
    <phoneticPr fontId="9" type="noConversion"/>
  </si>
  <si>
    <t>大专</t>
    <phoneticPr fontId="9" type="noConversion"/>
  </si>
  <si>
    <t>四川工商职业学院</t>
    <phoneticPr fontId="9" type="noConversion"/>
  </si>
  <si>
    <t>艺术设计</t>
    <phoneticPr fontId="9" type="noConversion"/>
  </si>
  <si>
    <t>汉族</t>
    <phoneticPr fontId="9" type="noConversion"/>
  </si>
  <si>
    <t>团员</t>
    <phoneticPr fontId="9" type="noConversion"/>
  </si>
  <si>
    <t>江小姐</t>
    <phoneticPr fontId="9" type="noConversion"/>
  </si>
  <si>
    <t>离职</t>
    <phoneticPr fontId="9" type="noConversion"/>
  </si>
  <si>
    <t>最后工作日为2017年12月6日</t>
    <phoneticPr fontId="9" type="noConversion"/>
  </si>
  <si>
    <t>张晓滨</t>
    <phoneticPr fontId="9" type="noConversion"/>
  </si>
  <si>
    <t>Tiffany</t>
    <phoneticPr fontId="9" type="noConversion"/>
  </si>
  <si>
    <t>440582199105124523</t>
    <phoneticPr fontId="9" type="noConversion"/>
  </si>
  <si>
    <t>汕头市</t>
    <phoneticPr fontId="9" type="noConversion"/>
  </si>
  <si>
    <t>广东汕头市潮阳区</t>
    <phoneticPr fontId="9" type="noConversion"/>
  </si>
  <si>
    <t>本科</t>
    <phoneticPr fontId="9" type="noConversion"/>
  </si>
  <si>
    <t>吉林大学珠海学院</t>
    <phoneticPr fontId="9" type="noConversion"/>
  </si>
  <si>
    <t>日语</t>
    <phoneticPr fontId="9" type="noConversion"/>
  </si>
  <si>
    <t>汉族</t>
    <phoneticPr fontId="9" type="noConversion"/>
  </si>
  <si>
    <t>张盛毓</t>
    <phoneticPr fontId="9" type="noConversion"/>
  </si>
  <si>
    <t>谭冬琳</t>
    <phoneticPr fontId="9" type="noConversion"/>
  </si>
  <si>
    <t>Torry</t>
    <phoneticPr fontId="9" type="noConversion"/>
  </si>
  <si>
    <t>女</t>
    <phoneticPr fontId="9" type="noConversion"/>
  </si>
  <si>
    <t>440102199112223649</t>
    <phoneticPr fontId="9" type="noConversion"/>
  </si>
  <si>
    <t>广东广州</t>
    <phoneticPr fontId="9" type="noConversion"/>
  </si>
  <si>
    <t>广州天河区</t>
    <phoneticPr fontId="9" type="noConversion"/>
  </si>
  <si>
    <t>研究生</t>
    <phoneticPr fontId="9" type="noConversion"/>
  </si>
  <si>
    <t>瑞士酒店管理大学</t>
    <phoneticPr fontId="9" type="noConversion"/>
  </si>
  <si>
    <t>会展管理</t>
    <phoneticPr fontId="9" type="noConversion"/>
  </si>
  <si>
    <t>群众</t>
    <phoneticPr fontId="9" type="noConversion"/>
  </si>
  <si>
    <t>黎惠霞</t>
    <phoneticPr fontId="9" type="noConversion"/>
  </si>
  <si>
    <t>最后工作日为2017年12月15日</t>
    <phoneticPr fontId="9" type="noConversion"/>
  </si>
  <si>
    <t>程晓钿</t>
    <phoneticPr fontId="9" type="noConversion"/>
  </si>
  <si>
    <t>445121198611185121</t>
    <phoneticPr fontId="9" type="noConversion"/>
  </si>
  <si>
    <t>广东潮州</t>
    <phoneticPr fontId="9" type="noConversion"/>
  </si>
  <si>
    <t>广东省潮安县沙溪镇</t>
    <phoneticPr fontId="9" type="noConversion"/>
  </si>
  <si>
    <t>江南大学</t>
    <phoneticPr fontId="9" type="noConversion"/>
  </si>
  <si>
    <t>程楷彬</t>
    <phoneticPr fontId="9" type="noConversion"/>
  </si>
  <si>
    <t>陈玉晶（阿络漫）</t>
    <phoneticPr fontId="9" type="noConversion"/>
  </si>
  <si>
    <t>渠道专员</t>
    <phoneticPr fontId="9" type="noConversion"/>
  </si>
  <si>
    <t>汉</t>
    <phoneticPr fontId="9" type="noConversion"/>
  </si>
  <si>
    <t>姓名</t>
    <phoneticPr fontId="9" type="noConversion"/>
  </si>
  <si>
    <t>职位</t>
    <phoneticPr fontId="9" type="noConversion"/>
  </si>
  <si>
    <t>部门</t>
    <phoneticPr fontId="9" type="noConversion"/>
  </si>
  <si>
    <t>生日</t>
    <phoneticPr fontId="9" type="noConversion"/>
  </si>
  <si>
    <t>Gerald</t>
    <phoneticPr fontId="9" type="noConversion"/>
  </si>
  <si>
    <t>签约总监</t>
    <phoneticPr fontId="9" type="noConversion"/>
  </si>
  <si>
    <t>谢文勇</t>
    <phoneticPr fontId="9" type="noConversion"/>
  </si>
  <si>
    <t>周荣康</t>
    <phoneticPr fontId="9" type="noConversion"/>
  </si>
  <si>
    <t>1976.04.09</t>
    <phoneticPr fontId="9" type="noConversion"/>
  </si>
  <si>
    <t>刘丹</t>
  </si>
  <si>
    <t>技术部</t>
  </si>
  <si>
    <t>系统对接员</t>
  </si>
  <si>
    <t>441424199405120649</t>
  </si>
  <si>
    <t>1994-05-12</t>
  </si>
  <si>
    <t>梅州五华</t>
  </si>
  <si>
    <t>广东省五华县宝瑞村高寨</t>
  </si>
  <si>
    <t>梅州嘉应学院</t>
  </si>
  <si>
    <t>团员</t>
  </si>
  <si>
    <t>周远霞（母亲）</t>
  </si>
  <si>
    <t>Jasmine</t>
  </si>
  <si>
    <t>渠道收益</t>
  </si>
  <si>
    <t>441421199412220825</t>
  </si>
  <si>
    <t>1994-12-22</t>
  </si>
  <si>
    <t>广东梅州</t>
  </si>
  <si>
    <t>广东梅州梅县</t>
  </si>
  <si>
    <t>顺德职业技术学院</t>
  </si>
  <si>
    <t>张运芳（母亲）</t>
  </si>
  <si>
    <t>0753-2683417</t>
  </si>
  <si>
    <t>叶露平</t>
  </si>
  <si>
    <t>Lucy</t>
  </si>
  <si>
    <t>产品收益经理</t>
  </si>
  <si>
    <t>441402198705221043</t>
  </si>
  <si>
    <t>1987-05-22</t>
  </si>
  <si>
    <t>广东省梅州市江南新中八私房</t>
  </si>
  <si>
    <t>计算机</t>
  </si>
  <si>
    <t>曾玉华（母亲）</t>
  </si>
  <si>
    <t>罗苑</t>
  </si>
  <si>
    <t>Amy</t>
  </si>
  <si>
    <t>441481198405130049</t>
  </si>
  <si>
    <t>1984-05-13</t>
  </si>
  <si>
    <t>广东梅县新县城程江镇</t>
  </si>
  <si>
    <t>蓝远标（丈夫）</t>
  </si>
  <si>
    <t>黄秋明</t>
  </si>
  <si>
    <t>Eunice</t>
  </si>
  <si>
    <t>维护型收益</t>
  </si>
  <si>
    <t>441421198305262427</t>
  </si>
  <si>
    <t>1983-05-26</t>
  </si>
  <si>
    <t>广东梅州梅县南口镇</t>
  </si>
  <si>
    <t>东莞理工学院</t>
  </si>
  <si>
    <t>卜练彬（丈夫</t>
  </si>
  <si>
    <t>陈庆</t>
  </si>
  <si>
    <t>Mark</t>
  </si>
  <si>
    <t>OP</t>
  </si>
  <si>
    <t>441402199305131019</t>
  </si>
  <si>
    <t>1993-05-13</t>
  </si>
  <si>
    <t>广东省梅州市梅江区江南新闻路</t>
  </si>
  <si>
    <t>广州城市职业学院</t>
  </si>
  <si>
    <t>国际贸易实务</t>
  </si>
  <si>
    <t>陈祝华（父亲）</t>
  </si>
  <si>
    <t>谢琳琳</t>
  </si>
  <si>
    <t>Linda</t>
  </si>
  <si>
    <t>1985-11-17</t>
  </si>
  <si>
    <t>广东省梅县程江镇</t>
  </si>
  <si>
    <t>韩山师范学院</t>
  </si>
  <si>
    <t>李林贤（丈夫）</t>
  </si>
  <si>
    <t>李臻</t>
  </si>
  <si>
    <t>Archer</t>
  </si>
  <si>
    <r>
      <t>4</t>
    </r>
    <r>
      <rPr>
        <sz val="10"/>
        <rFont val="宋体"/>
        <charset val="134"/>
      </rPr>
      <t>41421199302284019</t>
    </r>
  </si>
  <si>
    <t>1993-02-28</t>
  </si>
  <si>
    <t>广东省梅县华侨城C区1座B栋202</t>
  </si>
  <si>
    <t>广东 海洋大学</t>
  </si>
  <si>
    <t>杨艳慧（母亲）</t>
  </si>
  <si>
    <r>
      <t>1</t>
    </r>
    <r>
      <rPr>
        <sz val="10"/>
        <rFont val="宋体"/>
        <charset val="134"/>
      </rPr>
      <t>3823882364</t>
    </r>
  </si>
  <si>
    <r>
      <t>6</t>
    </r>
    <r>
      <rPr>
        <sz val="10"/>
        <rFont val="宋体"/>
        <charset val="134"/>
      </rPr>
      <t>54001198506272925</t>
    </r>
  </si>
  <si>
    <t>1985-06-27</t>
  </si>
  <si>
    <t>梅县江南街道三板桥二巷</t>
  </si>
  <si>
    <t>江西旅游商贸职业学院</t>
  </si>
  <si>
    <t>酒店与旅游管理</t>
  </si>
  <si>
    <t>易莉亮（父亲）</t>
  </si>
  <si>
    <r>
      <t>1</t>
    </r>
    <r>
      <rPr>
        <sz val="10"/>
        <rFont val="宋体"/>
        <charset val="134"/>
      </rPr>
      <t>5219112114</t>
    </r>
  </si>
  <si>
    <t>陈志新</t>
  </si>
  <si>
    <t>Leo</t>
  </si>
  <si>
    <t>1987-03-23</t>
  </si>
  <si>
    <t>梅县程江镇西山村</t>
  </si>
  <si>
    <t>广东轻工职业技术学院</t>
  </si>
  <si>
    <t>陈富国（父亲）</t>
  </si>
  <si>
    <t>张冰</t>
  </si>
  <si>
    <t>1991-12-28</t>
  </si>
  <si>
    <t>梅江区金利来南门商业广场</t>
  </si>
  <si>
    <t>梅州广播电视大学</t>
  </si>
  <si>
    <t>曾嘉源（丈夫）</t>
  </si>
  <si>
    <t>古洁霞</t>
  </si>
  <si>
    <t>1981-04-04</t>
  </si>
  <si>
    <t>梅江区城北上村第十村</t>
  </si>
  <si>
    <t>高中</t>
  </si>
  <si>
    <t>钟国炎
（丈夫）</t>
  </si>
  <si>
    <t>刘文君</t>
  </si>
  <si>
    <t>Annie</t>
  </si>
  <si>
    <t>1982-03-17</t>
  </si>
  <si>
    <t>广东省梅县</t>
  </si>
  <si>
    <t>大连外国语学院</t>
  </si>
  <si>
    <t>陈晋（丈夫）</t>
  </si>
  <si>
    <t>王云芳</t>
  </si>
  <si>
    <t>Shirley</t>
  </si>
  <si>
    <t>1989-01-24</t>
  </si>
  <si>
    <t>梅州松源镇官田村</t>
  </si>
  <si>
    <t>湛江现代科技职业学院</t>
  </si>
  <si>
    <t>杨雪梅</t>
  </si>
  <si>
    <t>刘晓彤</t>
  </si>
  <si>
    <t>Kelly</t>
  </si>
  <si>
    <t>1992-04-06</t>
  </si>
  <si>
    <t>广东中山</t>
  </si>
  <si>
    <t>梅州梅江区桥新路</t>
  </si>
  <si>
    <t>广东海洋大学</t>
  </si>
  <si>
    <t>商务英语--6级</t>
  </si>
  <si>
    <t>刘志平
（父亲）</t>
  </si>
  <si>
    <t>Jerry</t>
  </si>
  <si>
    <t>1987-08-13</t>
  </si>
  <si>
    <t>梅江区碧桂园二期</t>
  </si>
  <si>
    <t>广东外贸外语大学</t>
  </si>
  <si>
    <t>钟秀竹
（母亲）</t>
  </si>
  <si>
    <t>叶金玲</t>
  </si>
  <si>
    <t>Michelle</t>
  </si>
  <si>
    <t>1989-04-05</t>
  </si>
  <si>
    <t>梅州梅江区江南客都路陶然居</t>
  </si>
  <si>
    <t>肇庆工商学院</t>
  </si>
  <si>
    <t>叶宇豪
（丈夫）</t>
  </si>
  <si>
    <t>申裕群</t>
  </si>
  <si>
    <t>Bryan</t>
  </si>
  <si>
    <t>1982-07-02</t>
  </si>
  <si>
    <t>华联学院</t>
  </si>
  <si>
    <t>经贸英语</t>
  </si>
  <si>
    <t>黄俏
（老婆）</t>
  </si>
  <si>
    <t>叶倩</t>
  </si>
  <si>
    <t>Krystal</t>
  </si>
  <si>
    <t>1993-10-01</t>
  </si>
  <si>
    <t>广州大学华软软件学院</t>
  </si>
  <si>
    <t>古建霞
（母亲）</t>
  </si>
  <si>
    <t>13727638392</t>
  </si>
  <si>
    <t>邓伟龙</t>
  </si>
  <si>
    <t>Alex</t>
  </si>
  <si>
    <t>1988-04-22</t>
  </si>
  <si>
    <t>广东深圳</t>
  </si>
  <si>
    <t>梅州市梅江区侨新路</t>
  </si>
  <si>
    <t>胡小英
（母亲）</t>
  </si>
  <si>
    <t>曾宪龙</t>
  </si>
  <si>
    <t>主管</t>
  </si>
  <si>
    <t>1988-04-13</t>
  </si>
  <si>
    <t>梅县城北新田七队28号</t>
  </si>
  <si>
    <t>乐育中学</t>
  </si>
  <si>
    <t>叶露</t>
  </si>
  <si>
    <t>郭绮</t>
  </si>
  <si>
    <t>售后</t>
  </si>
  <si>
    <t>1990-05-18</t>
  </si>
  <si>
    <t>梅江区城北中村岗子上郭屋2队</t>
  </si>
  <si>
    <t>梅州市职业技术学校</t>
  </si>
  <si>
    <t>郭洪昌
（父亲）</t>
  </si>
  <si>
    <t>李珍丽</t>
  </si>
  <si>
    <t>460003198804074680</t>
  </si>
  <si>
    <t>1988-04-07</t>
  </si>
  <si>
    <t>海南省</t>
  </si>
  <si>
    <t>梅州梅江区华建市场附近</t>
  </si>
  <si>
    <t>海南琼台师范学院</t>
  </si>
  <si>
    <t>熊伟东（丈夫）</t>
  </si>
  <si>
    <t>人事部</t>
  </si>
  <si>
    <t>人事行政</t>
  </si>
  <si>
    <t>刘翠萍</t>
  </si>
  <si>
    <t>445222199008252728</t>
  </si>
  <si>
    <t>1990-08-25</t>
  </si>
  <si>
    <t>广东揭阳</t>
  </si>
  <si>
    <t>梅州市新县城扶大所里</t>
  </si>
  <si>
    <t>李其荣
（丈夫）</t>
  </si>
  <si>
    <t>李正华</t>
  </si>
  <si>
    <t>运营部</t>
  </si>
  <si>
    <t>运营总监</t>
  </si>
  <si>
    <t>1986-08-09</t>
  </si>
  <si>
    <t>广州航海</t>
  </si>
  <si>
    <t>家人</t>
  </si>
  <si>
    <t>/</t>
    <phoneticPr fontId="9" type="noConversion"/>
  </si>
  <si>
    <t>湖南</t>
    <phoneticPr fontId="9" type="noConversion"/>
  </si>
  <si>
    <t>汉</t>
    <phoneticPr fontId="9" type="noConversion"/>
  </si>
  <si>
    <t>未婚</t>
    <phoneticPr fontId="9" type="noConversion"/>
  </si>
  <si>
    <t>团员</t>
    <phoneticPr fontId="9" type="noConversion"/>
  </si>
  <si>
    <t>男</t>
    <phoneticPr fontId="9" type="noConversion"/>
  </si>
  <si>
    <t>技术部</t>
    <phoneticPr fontId="9" type="noConversion"/>
  </si>
  <si>
    <t>技术员</t>
    <phoneticPr fontId="9" type="noConversion"/>
  </si>
  <si>
    <t>大专</t>
    <phoneticPr fontId="9" type="noConversion"/>
  </si>
  <si>
    <t>450204198509241031</t>
    <phoneticPr fontId="9" type="noConversion"/>
  </si>
  <si>
    <t>广西柳州</t>
    <phoneticPr fontId="9" type="noConversion"/>
  </si>
  <si>
    <t>广西省柳州市柳南区红岩路</t>
    <phoneticPr fontId="9" type="noConversion"/>
  </si>
  <si>
    <t>北大青鸟</t>
    <phoneticPr fontId="9" type="noConversion"/>
  </si>
  <si>
    <t>计算机专业</t>
    <phoneticPr fontId="9" type="noConversion"/>
  </si>
  <si>
    <t>母亲</t>
    <phoneticPr fontId="9" type="noConversion"/>
  </si>
  <si>
    <t>42062519940301153X</t>
    <phoneticPr fontId="9" type="noConversion"/>
  </si>
  <si>
    <t>湖北襄阳</t>
    <phoneticPr fontId="9" type="noConversion"/>
  </si>
  <si>
    <t>湖北省襄阳市谷城县</t>
    <phoneticPr fontId="9" type="noConversion"/>
  </si>
  <si>
    <t>荆州职业技术学院</t>
    <phoneticPr fontId="9" type="noConversion"/>
  </si>
  <si>
    <r>
      <t>.</t>
    </r>
    <r>
      <rPr>
        <sz val="10"/>
        <rFont val="宋体"/>
        <charset val="134"/>
      </rPr>
      <t>NET软件工程</t>
    </r>
    <phoneticPr fontId="9" type="noConversion"/>
  </si>
  <si>
    <t>余嘉</t>
    <phoneticPr fontId="9" type="noConversion"/>
  </si>
  <si>
    <r>
      <t>S</t>
    </r>
    <r>
      <rPr>
        <sz val="10"/>
        <rFont val="宋体"/>
        <charset val="134"/>
      </rPr>
      <t>hirley</t>
    </r>
    <phoneticPr fontId="9" type="noConversion"/>
  </si>
  <si>
    <t>440509199009064420</t>
    <phoneticPr fontId="9" type="noConversion"/>
  </si>
  <si>
    <t>汕头</t>
    <phoneticPr fontId="9" type="noConversion"/>
  </si>
  <si>
    <t>党员</t>
    <phoneticPr fontId="9" type="noConversion"/>
  </si>
  <si>
    <t>林秀香</t>
    <phoneticPr fontId="9" type="noConversion"/>
  </si>
  <si>
    <t>林卓玲</t>
    <phoneticPr fontId="9" type="noConversion"/>
  </si>
  <si>
    <t>445121199007254842</t>
    <phoneticPr fontId="9" type="noConversion"/>
  </si>
  <si>
    <t>广东省潮州市潮安县</t>
    <phoneticPr fontId="9" type="noConversion"/>
  </si>
  <si>
    <t>中专</t>
    <phoneticPr fontId="9" type="noConversion"/>
  </si>
  <si>
    <t>广东省高级技工学校</t>
    <phoneticPr fontId="9" type="noConversion"/>
  </si>
  <si>
    <t>电子商务</t>
    <phoneticPr fontId="9" type="noConversion"/>
  </si>
  <si>
    <t>林伟龙</t>
    <phoneticPr fontId="9" type="noConversion"/>
  </si>
  <si>
    <t>张韵宜</t>
    <phoneticPr fontId="9" type="noConversion"/>
  </si>
  <si>
    <t>吴文静</t>
    <phoneticPr fontId="9" type="noConversion"/>
  </si>
  <si>
    <t>Cathy</t>
    <phoneticPr fontId="9" type="noConversion"/>
  </si>
  <si>
    <t>440883199704293524</t>
    <phoneticPr fontId="9" type="noConversion"/>
  </si>
  <si>
    <t>广东吴川</t>
    <phoneticPr fontId="9" type="noConversion"/>
  </si>
  <si>
    <t>广东省吴川市</t>
    <phoneticPr fontId="9" type="noConversion"/>
  </si>
  <si>
    <t>麦健</t>
    <phoneticPr fontId="9" type="noConversion"/>
  </si>
  <si>
    <t>张梦珠</t>
    <phoneticPr fontId="9" type="noConversion"/>
  </si>
  <si>
    <t>Julia</t>
    <phoneticPr fontId="9" type="noConversion"/>
  </si>
  <si>
    <t>450981199405145024</t>
    <phoneticPr fontId="9" type="noConversion"/>
  </si>
  <si>
    <t>广西北流市</t>
    <phoneticPr fontId="9" type="noConversion"/>
  </si>
  <si>
    <t>广西省北流市</t>
    <phoneticPr fontId="9" type="noConversion"/>
  </si>
  <si>
    <t>桂林理工大学</t>
    <phoneticPr fontId="9" type="noConversion"/>
  </si>
  <si>
    <t>广西北流</t>
    <phoneticPr fontId="9" type="noConversion"/>
  </si>
  <si>
    <t>陈文丽</t>
    <phoneticPr fontId="9" type="noConversion"/>
  </si>
  <si>
    <t>张雁芳</t>
  </si>
  <si>
    <r>
      <t>4</t>
    </r>
    <r>
      <rPr>
        <sz val="10"/>
        <rFont val="宋体"/>
        <charset val="134"/>
      </rPr>
      <t>41422199303115328</t>
    </r>
  </si>
  <si>
    <t>梅州大埔</t>
  </si>
  <si>
    <t>梅州市三角地长沙镇黄洞村</t>
  </si>
  <si>
    <t>嘉应学院医学院</t>
  </si>
  <si>
    <t>护理</t>
  </si>
  <si>
    <t>张群来（父亲）</t>
  </si>
  <si>
    <t>13723679692</t>
  </si>
  <si>
    <t>驻地</t>
    <phoneticPr fontId="9" type="noConversion"/>
  </si>
  <si>
    <t>法国</t>
    <phoneticPr fontId="9" type="noConversion"/>
  </si>
  <si>
    <t>冯思薇</t>
  </si>
  <si>
    <t>宋惠娟</t>
  </si>
  <si>
    <t>440882198906045480</t>
    <phoneticPr fontId="9" type="noConversion"/>
  </si>
  <si>
    <t>梅州市梅江区白马三巷6号之二</t>
  </si>
  <si>
    <t>广东商学院</t>
  </si>
  <si>
    <t>朋友</t>
  </si>
  <si>
    <t>产品经理</t>
    <phoneticPr fontId="9" type="noConversion"/>
  </si>
  <si>
    <t>梅州市梅江区凌风东路</t>
  </si>
  <si>
    <t>广播电视大学</t>
  </si>
  <si>
    <t>宋喜明
（弟）</t>
  </si>
  <si>
    <t>陈晓林</t>
    <phoneticPr fontId="9" type="noConversion"/>
  </si>
  <si>
    <t>梅州金南路碧水明珠</t>
  </si>
  <si>
    <t>国家开放大学</t>
  </si>
  <si>
    <t>赖晓锋（丈夫）</t>
  </si>
  <si>
    <t>朱裕萍</t>
  </si>
  <si>
    <t>梅州市梅江区西郊</t>
  </si>
  <si>
    <t>清远技术学院</t>
  </si>
  <si>
    <t>陈桂莲
（母亲）</t>
  </si>
  <si>
    <t>0753-2598756</t>
  </si>
  <si>
    <t>肖彤</t>
    <phoneticPr fontId="9" type="noConversion"/>
  </si>
  <si>
    <t>谢小燕</t>
    <phoneticPr fontId="9" type="noConversion"/>
  </si>
  <si>
    <t>秦欣怡</t>
    <phoneticPr fontId="9" type="noConversion"/>
  </si>
  <si>
    <t>郑晓娜</t>
    <phoneticPr fontId="9" type="noConversion"/>
  </si>
  <si>
    <t>王明凯</t>
    <phoneticPr fontId="9" type="noConversion"/>
  </si>
  <si>
    <t>441421199509010015</t>
    <phoneticPr fontId="9" type="noConversion"/>
  </si>
  <si>
    <t>广东</t>
    <phoneticPr fontId="9" type="noConversion"/>
  </si>
  <si>
    <t>华南理工大学广州学院</t>
    <phoneticPr fontId="9" type="noConversion"/>
  </si>
  <si>
    <t>工商管理</t>
    <phoneticPr fontId="9" type="noConversion"/>
  </si>
  <si>
    <t>巫群峰</t>
    <phoneticPr fontId="9" type="noConversion"/>
  </si>
  <si>
    <t>/</t>
    <phoneticPr fontId="9" type="noConversion"/>
  </si>
  <si>
    <r>
      <t>最后工作日起2</t>
    </r>
    <r>
      <rPr>
        <sz val="10"/>
        <rFont val="宋体"/>
        <charset val="134"/>
      </rPr>
      <t>018/</t>
    </r>
    <r>
      <rPr>
        <sz val="10"/>
        <rFont val="宋体"/>
        <charset val="134"/>
      </rPr>
      <t>1/9</t>
    </r>
    <phoneticPr fontId="9" type="noConversion"/>
  </si>
  <si>
    <t>最后工作日起2018/1/9</t>
    <phoneticPr fontId="9" type="noConversion"/>
  </si>
  <si>
    <t>最后工作日为2018/1/26</t>
    <phoneticPr fontId="9" type="noConversion"/>
  </si>
  <si>
    <t>452133199012280943</t>
    <phoneticPr fontId="9" type="noConversion"/>
  </si>
  <si>
    <t>周宁生</t>
    <phoneticPr fontId="9" type="noConversion"/>
  </si>
  <si>
    <r>
      <t>最后工作日为2018/</t>
    </r>
    <r>
      <rPr>
        <sz val="10"/>
        <rFont val="宋体"/>
        <charset val="134"/>
      </rPr>
      <t>2</t>
    </r>
    <r>
      <rPr>
        <sz val="10"/>
        <rFont val="宋体"/>
        <charset val="134"/>
      </rPr>
      <t>/2</t>
    </r>
    <phoneticPr fontId="9" type="noConversion"/>
  </si>
  <si>
    <t>44078319900527541X</t>
    <phoneticPr fontId="9" type="noConversion"/>
  </si>
  <si>
    <t>深圳广播电视大学</t>
  </si>
  <si>
    <t>李信龙
（丈夫）</t>
  </si>
  <si>
    <t>梅州市梅江区江北金利来大街</t>
  </si>
  <si>
    <t>经济学</t>
  </si>
  <si>
    <t>周海亮
（丈夫）</t>
  </si>
  <si>
    <t>温小冰</t>
    <phoneticPr fontId="9" type="noConversion"/>
  </si>
  <si>
    <t>Sarah</t>
    <phoneticPr fontId="9" type="noConversion"/>
  </si>
  <si>
    <t>445222199512282221</t>
    <phoneticPr fontId="9" type="noConversion"/>
  </si>
  <si>
    <t>广东揭西</t>
    <phoneticPr fontId="9" type="noConversion"/>
  </si>
  <si>
    <t>广东省揭西县灰寨镇马路村委马路村519号之一</t>
    <phoneticPr fontId="9" type="noConversion"/>
  </si>
  <si>
    <t>本科</t>
    <phoneticPr fontId="9" type="noConversion"/>
  </si>
  <si>
    <t>吉林大学珠海学院</t>
    <phoneticPr fontId="9" type="noConversion"/>
  </si>
  <si>
    <t>物流管理</t>
    <phoneticPr fontId="9" type="noConversion"/>
  </si>
  <si>
    <t xml:space="preserve">党员 </t>
    <phoneticPr fontId="9" type="noConversion"/>
  </si>
  <si>
    <t>温佳慧</t>
    <phoneticPr fontId="9" type="noConversion"/>
  </si>
  <si>
    <t>方婷</t>
    <phoneticPr fontId="9" type="noConversion"/>
  </si>
  <si>
    <t>女</t>
    <phoneticPr fontId="9" type="noConversion"/>
  </si>
  <si>
    <t>445281199002127029</t>
    <phoneticPr fontId="9" type="noConversion"/>
  </si>
  <si>
    <t>广东揭阳</t>
    <phoneticPr fontId="9" type="noConversion"/>
  </si>
  <si>
    <t>广东省深圳市罗湖区文星花园7栋604房</t>
    <phoneticPr fontId="9" type="noConversion"/>
  </si>
  <si>
    <t>大专</t>
    <phoneticPr fontId="9" type="noConversion"/>
  </si>
  <si>
    <t>广东行政职业学院</t>
    <phoneticPr fontId="9" type="noConversion"/>
  </si>
  <si>
    <t>会计电算化</t>
    <phoneticPr fontId="9" type="noConversion"/>
  </si>
  <si>
    <t>汉族</t>
    <phoneticPr fontId="9" type="noConversion"/>
  </si>
  <si>
    <t>群众</t>
    <phoneticPr fontId="9" type="noConversion"/>
  </si>
  <si>
    <t>曾祥绿</t>
    <phoneticPr fontId="9" type="noConversion"/>
  </si>
  <si>
    <t>/</t>
    <phoneticPr fontId="9" type="noConversion"/>
  </si>
  <si>
    <t>广东湛江</t>
    <phoneticPr fontId="9" type="noConversion"/>
  </si>
  <si>
    <t>Tech</t>
    <phoneticPr fontId="9" type="noConversion"/>
  </si>
  <si>
    <t>男</t>
    <phoneticPr fontId="9" type="noConversion"/>
  </si>
  <si>
    <t>产品部</t>
    <phoneticPr fontId="9" type="noConversion"/>
  </si>
  <si>
    <t>产品经理</t>
    <phoneticPr fontId="9" type="noConversion"/>
  </si>
  <si>
    <t>310228199004152214</t>
    <phoneticPr fontId="9" type="noConversion"/>
  </si>
  <si>
    <t>上海</t>
    <phoneticPr fontId="9" type="noConversion"/>
  </si>
  <si>
    <t>上海市金山区山阳镇卫零北路800弄55号601室</t>
    <phoneticPr fontId="9" type="noConversion"/>
  </si>
  <si>
    <t>硕士</t>
    <phoneticPr fontId="9" type="noConversion"/>
  </si>
  <si>
    <t>英国萨里大学</t>
    <phoneticPr fontId="9" type="noConversion"/>
  </si>
  <si>
    <t>国际酒店管理</t>
    <phoneticPr fontId="9" type="noConversion"/>
  </si>
  <si>
    <t>汉族</t>
    <phoneticPr fontId="9" type="noConversion"/>
  </si>
  <si>
    <t>孙绯绯</t>
    <phoneticPr fontId="9" type="noConversion"/>
  </si>
  <si>
    <t>财务部</t>
    <phoneticPr fontId="9" type="noConversion"/>
  </si>
  <si>
    <t>应收会计</t>
    <phoneticPr fontId="9" type="noConversion"/>
  </si>
  <si>
    <t>广州</t>
    <phoneticPr fontId="9" type="noConversion"/>
  </si>
  <si>
    <t>丘秀君</t>
  </si>
  <si>
    <t>梅县城东镇谢田村马山丘屋9号</t>
  </si>
  <si>
    <t>梅州英才外语学校</t>
  </si>
  <si>
    <t>文秘</t>
  </si>
  <si>
    <t>丘剑峰
（丈夫）</t>
  </si>
  <si>
    <t>黄嘉媚</t>
  </si>
  <si>
    <t>城北镇曾龙岌</t>
  </si>
  <si>
    <t>梅县技工学校</t>
  </si>
  <si>
    <t>黄淼建
（父亲）</t>
  </si>
  <si>
    <t>杨依</t>
  </si>
  <si>
    <t>441402199203300424</t>
    <phoneticPr fontId="9" type="noConversion"/>
  </si>
  <si>
    <t>梅州市金利来大街44栋3楼</t>
    <phoneticPr fontId="9" type="noConversion"/>
  </si>
  <si>
    <t>涉外文秘</t>
  </si>
  <si>
    <t>杨姬
（姐妹）</t>
  </si>
  <si>
    <t>梅州市技师学院</t>
  </si>
  <si>
    <t>张喜松
（父亲）</t>
  </si>
  <si>
    <t>最后工作日为2018/3/5</t>
    <phoneticPr fontId="9" type="noConversion"/>
  </si>
  <si>
    <t>360121199502042914</t>
    <phoneticPr fontId="9" type="noConversion"/>
  </si>
  <si>
    <t>最后工作日为2018/3/8</t>
    <phoneticPr fontId="9" type="noConversion"/>
  </si>
  <si>
    <t>429001199310285683</t>
    <phoneticPr fontId="9" type="noConversion"/>
  </si>
  <si>
    <r>
      <t>最后工作日为2018/3/</t>
    </r>
    <r>
      <rPr>
        <sz val="10"/>
        <rFont val="宋体"/>
        <charset val="134"/>
      </rPr>
      <t>9</t>
    </r>
    <phoneticPr fontId="9" type="noConversion"/>
  </si>
  <si>
    <r>
      <t>6</t>
    </r>
    <r>
      <rPr>
        <sz val="10"/>
        <rFont val="宋体"/>
        <charset val="134"/>
      </rPr>
      <t>1030319821115302X</t>
    </r>
    <phoneticPr fontId="9" type="noConversion"/>
  </si>
  <si>
    <t>Cindy</t>
    <phoneticPr fontId="9" type="noConversion"/>
  </si>
  <si>
    <t>女</t>
    <phoneticPr fontId="9" type="noConversion"/>
  </si>
  <si>
    <t>430626199701066860</t>
    <phoneticPr fontId="9" type="noConversion"/>
  </si>
  <si>
    <t>湖南</t>
    <phoneticPr fontId="9" type="noConversion"/>
  </si>
  <si>
    <t>湖南省平江县童市镇翠阳村83号</t>
    <phoneticPr fontId="9" type="noConversion"/>
  </si>
  <si>
    <t>本科</t>
    <phoneticPr fontId="9" type="noConversion"/>
  </si>
  <si>
    <t>湖南文理学院</t>
    <phoneticPr fontId="9" type="noConversion"/>
  </si>
  <si>
    <t>旅游管理</t>
    <phoneticPr fontId="9" type="noConversion"/>
  </si>
  <si>
    <t>汉族</t>
    <phoneticPr fontId="9" type="noConversion"/>
  </si>
  <si>
    <t>团员</t>
    <phoneticPr fontId="9" type="noConversion"/>
  </si>
  <si>
    <t>陈显聪</t>
    <phoneticPr fontId="9" type="noConversion"/>
  </si>
  <si>
    <t>最后工作日为2018/3/21</t>
    <phoneticPr fontId="9" type="noConversion"/>
  </si>
  <si>
    <t>440107199402140325</t>
    <phoneticPr fontId="9" type="noConversion"/>
  </si>
  <si>
    <r>
      <t>最后工作日为2018/3/2</t>
    </r>
    <r>
      <rPr>
        <sz val="10"/>
        <rFont val="宋体"/>
        <charset val="134"/>
      </rPr>
      <t>2</t>
    </r>
    <phoneticPr fontId="9" type="noConversion"/>
  </si>
  <si>
    <t>黄菱菱</t>
    <phoneticPr fontId="9" type="noConversion"/>
  </si>
  <si>
    <t>Lynn</t>
    <phoneticPr fontId="9" type="noConversion"/>
  </si>
  <si>
    <t>广东梅州</t>
    <phoneticPr fontId="9" type="noConversion"/>
  </si>
  <si>
    <t>广东省梅州市丰顺县</t>
    <phoneticPr fontId="9" type="noConversion"/>
  </si>
  <si>
    <t>本科</t>
    <phoneticPr fontId="9" type="noConversion"/>
  </si>
  <si>
    <t>广东技术师范学院</t>
    <phoneticPr fontId="9" type="noConversion"/>
  </si>
  <si>
    <t>梅州</t>
    <phoneticPr fontId="9" type="noConversion"/>
  </si>
  <si>
    <t>谢晓瑜</t>
    <phoneticPr fontId="9" type="noConversion"/>
  </si>
  <si>
    <t>441423199407172323</t>
    <phoneticPr fontId="9" type="noConversion"/>
  </si>
  <si>
    <t>440182198507203922</t>
    <phoneticPr fontId="9" type="noConversion"/>
  </si>
  <si>
    <t>最后工作日为2018/3/26</t>
    <phoneticPr fontId="9" type="noConversion"/>
  </si>
  <si>
    <t>林丽敏</t>
    <phoneticPr fontId="9" type="noConversion"/>
  </si>
  <si>
    <t>Alice</t>
    <phoneticPr fontId="9" type="noConversion"/>
  </si>
  <si>
    <t>女</t>
    <phoneticPr fontId="9" type="noConversion"/>
  </si>
  <si>
    <t>财务部</t>
    <phoneticPr fontId="9" type="noConversion"/>
  </si>
  <si>
    <t>440281198701130420</t>
    <phoneticPr fontId="9" type="noConversion"/>
  </si>
  <si>
    <t>佛山市</t>
    <phoneticPr fontId="9" type="noConversion"/>
  </si>
  <si>
    <t>广东省乐昌市</t>
    <phoneticPr fontId="9" type="noConversion"/>
  </si>
  <si>
    <t>本科</t>
    <phoneticPr fontId="9" type="noConversion"/>
  </si>
  <si>
    <t>北京工商大学</t>
    <phoneticPr fontId="9" type="noConversion"/>
  </si>
  <si>
    <t>会计学</t>
    <phoneticPr fontId="9" type="noConversion"/>
  </si>
  <si>
    <t>佛山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</si>
  <si>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</si>
  <si>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</si>
  <si>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</si>
  <si>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林俊科</t>
    <phoneticPr fontId="9" type="noConversion"/>
  </si>
  <si>
    <t>44010419930806374X</t>
    <phoneticPr fontId="9" type="noConversion"/>
  </si>
  <si>
    <t>最后工作日为2018/4/4（有5日年假）</t>
    <phoneticPr fontId="9" type="noConversion"/>
  </si>
  <si>
    <t>梁敏芳</t>
    <phoneticPr fontId="9" type="noConversion"/>
  </si>
  <si>
    <t>女</t>
    <phoneticPr fontId="9" type="noConversion"/>
  </si>
  <si>
    <t>530112199401230022</t>
    <phoneticPr fontId="9" type="noConversion"/>
  </si>
  <si>
    <t>云南昆明</t>
    <phoneticPr fontId="9" type="noConversion"/>
  </si>
  <si>
    <t>本科</t>
    <phoneticPr fontId="9" type="noConversion"/>
  </si>
  <si>
    <t>中南财经政法大学</t>
    <phoneticPr fontId="9" type="noConversion"/>
  </si>
  <si>
    <t>旅游管理</t>
    <phoneticPr fontId="9" type="noConversion"/>
  </si>
  <si>
    <t>汉族</t>
    <phoneticPr fontId="9" type="noConversion"/>
  </si>
  <si>
    <t>未婚</t>
    <phoneticPr fontId="9" type="noConversion"/>
  </si>
  <si>
    <t>群众</t>
    <phoneticPr fontId="9" type="noConversion"/>
  </si>
  <si>
    <t>张爱东</t>
    <phoneticPr fontId="9" type="noConversion"/>
  </si>
  <si>
    <r>
      <t>L</t>
    </r>
    <r>
      <rPr>
        <sz val="10"/>
        <rFont val="宋体"/>
        <charset val="134"/>
      </rPr>
      <t>isa</t>
    </r>
    <phoneticPr fontId="9" type="noConversion"/>
  </si>
  <si>
    <t>渠道部</t>
    <phoneticPr fontId="9" type="noConversion"/>
  </si>
  <si>
    <t>渠道专员</t>
    <phoneticPr fontId="9" type="noConversion"/>
  </si>
  <si>
    <t>440981199610194448</t>
    <phoneticPr fontId="9" type="noConversion"/>
  </si>
  <si>
    <t>广东高州</t>
    <phoneticPr fontId="9" type="noConversion"/>
  </si>
  <si>
    <t>大专</t>
    <phoneticPr fontId="9" type="noConversion"/>
  </si>
  <si>
    <t>广州城市职业学院</t>
    <phoneticPr fontId="9" type="noConversion"/>
  </si>
  <si>
    <t>高州</t>
    <phoneticPr fontId="9" type="noConversion"/>
  </si>
  <si>
    <t>渠道运营</t>
    <phoneticPr fontId="9" type="noConversion"/>
  </si>
  <si>
    <t>任江萍</t>
    <phoneticPr fontId="9" type="noConversion"/>
  </si>
  <si>
    <t>Trista</t>
    <phoneticPr fontId="9" type="noConversion"/>
  </si>
  <si>
    <t>450422199204214225</t>
    <phoneticPr fontId="9" type="noConversion"/>
  </si>
  <si>
    <t>广西</t>
    <phoneticPr fontId="9" type="noConversion"/>
  </si>
  <si>
    <t>广西藤县大黎镇平安村</t>
    <phoneticPr fontId="9" type="noConversion"/>
  </si>
  <si>
    <t>桂林旅游高等专科学校</t>
    <phoneticPr fontId="9" type="noConversion"/>
  </si>
  <si>
    <t>空中乘务</t>
    <phoneticPr fontId="9" type="noConversion"/>
  </si>
  <si>
    <t>黄德华</t>
    <phoneticPr fontId="9" type="noConversion"/>
  </si>
  <si>
    <t>麦春艳</t>
    <phoneticPr fontId="9" type="noConversion"/>
  </si>
  <si>
    <r>
      <t>B</t>
    </r>
    <r>
      <rPr>
        <sz val="10"/>
        <rFont val="宋体"/>
        <charset val="134"/>
      </rPr>
      <t>elle</t>
    </r>
    <phoneticPr fontId="9" type="noConversion"/>
  </si>
  <si>
    <t>应付会计</t>
    <phoneticPr fontId="9" type="noConversion"/>
  </si>
  <si>
    <t>440883199303012648</t>
    <phoneticPr fontId="9" type="noConversion"/>
  </si>
  <si>
    <r>
      <t>广东省吴川市塘尾镇麦屋新村2</t>
    </r>
    <r>
      <rPr>
        <sz val="10"/>
        <rFont val="宋体"/>
        <charset val="134"/>
      </rPr>
      <t>1号</t>
    </r>
    <phoneticPr fontId="9" type="noConversion"/>
  </si>
  <si>
    <t>东莞理工学院</t>
    <phoneticPr fontId="9" type="noConversion"/>
  </si>
  <si>
    <t>国际经济贸易</t>
    <phoneticPr fontId="9" type="noConversion"/>
  </si>
  <si>
    <t>陈义璇</t>
    <phoneticPr fontId="9" type="noConversion"/>
  </si>
  <si>
    <t>林镜烨</t>
    <phoneticPr fontId="9" type="noConversion"/>
  </si>
  <si>
    <t>44052319941028032X</t>
    <phoneticPr fontId="9" type="noConversion"/>
  </si>
  <si>
    <t>汕头市南澳县深澳镇</t>
    <phoneticPr fontId="9" type="noConversion"/>
  </si>
  <si>
    <t>广东机械技师学院</t>
    <phoneticPr fontId="9" type="noConversion"/>
  </si>
  <si>
    <t>酒店管理与旅游</t>
    <phoneticPr fontId="9" type="noConversion"/>
  </si>
  <si>
    <t>岑佳睿（阿络漫）</t>
    <phoneticPr fontId="9" type="noConversion"/>
  </si>
  <si>
    <t>440105199703024528</t>
    <phoneticPr fontId="9" type="noConversion"/>
  </si>
  <si>
    <t>510704198201290017</t>
    <phoneticPr fontId="9" type="noConversion"/>
  </si>
  <si>
    <t>四川</t>
    <phoneticPr fontId="9" type="noConversion"/>
  </si>
  <si>
    <t>成都市武侯区果堰街12号14栋1单元</t>
    <phoneticPr fontId="9" type="noConversion"/>
  </si>
  <si>
    <t>大专</t>
    <phoneticPr fontId="9" type="noConversion"/>
  </si>
  <si>
    <t>西南科技大学</t>
    <phoneticPr fontId="9" type="noConversion"/>
  </si>
  <si>
    <t>四川</t>
    <phoneticPr fontId="9" type="noConversion"/>
  </si>
  <si>
    <t>汉族</t>
    <phoneticPr fontId="9" type="noConversion"/>
  </si>
  <si>
    <t>已婚</t>
    <phoneticPr fontId="9" type="noConversion"/>
  </si>
  <si>
    <t>团员</t>
    <phoneticPr fontId="9" type="noConversion"/>
  </si>
  <si>
    <t>李双胜</t>
    <phoneticPr fontId="9" type="noConversion"/>
  </si>
  <si>
    <t>西南区渠道总监</t>
    <phoneticPr fontId="9" type="noConversion"/>
  </si>
  <si>
    <t>渠道部负责人（顾问）</t>
    <phoneticPr fontId="9" type="noConversion"/>
  </si>
  <si>
    <t>Aggie</t>
    <phoneticPr fontId="9" type="noConversion"/>
  </si>
  <si>
    <t>市场经理</t>
    <phoneticPr fontId="9" type="noConversion"/>
  </si>
  <si>
    <t>441827199208286261</t>
    <phoneticPr fontId="9" type="noConversion"/>
  </si>
  <si>
    <t>陈洁桢</t>
    <phoneticPr fontId="9" type="noConversion"/>
  </si>
  <si>
    <t>广东清远</t>
    <phoneticPr fontId="9" type="noConversion"/>
  </si>
  <si>
    <t>广东省清新县</t>
    <phoneticPr fontId="9" type="noConversion"/>
  </si>
  <si>
    <t>蓝灶路</t>
    <phoneticPr fontId="9" type="noConversion"/>
  </si>
  <si>
    <t>实际工作日2天</t>
    <phoneticPr fontId="9" type="noConversion"/>
  </si>
  <si>
    <t>张铭萱</t>
    <phoneticPr fontId="9" type="noConversion"/>
  </si>
  <si>
    <r>
      <t>W</t>
    </r>
    <r>
      <rPr>
        <sz val="12"/>
        <rFont val="宋体"/>
        <charset val="134"/>
      </rPr>
      <t>endy</t>
    </r>
    <phoneticPr fontId="9" type="noConversion"/>
  </si>
  <si>
    <t>最后工作日为2018/4/24</t>
    <phoneticPr fontId="9" type="noConversion"/>
  </si>
  <si>
    <t>430523199208031520</t>
    <phoneticPr fontId="9" type="noConversion"/>
  </si>
  <si>
    <t>湖南省邵阳市</t>
    <phoneticPr fontId="9" type="noConversion"/>
  </si>
  <si>
    <t>娄底职业技术学院</t>
    <phoneticPr fontId="9" type="noConversion"/>
  </si>
  <si>
    <t>张超叶</t>
    <phoneticPr fontId="9" type="noConversion"/>
  </si>
  <si>
    <t>黄思宜</t>
    <phoneticPr fontId="9" type="noConversion"/>
  </si>
  <si>
    <t>黄东妮</t>
    <phoneticPr fontId="9" type="noConversion"/>
  </si>
  <si>
    <t>巫建松（实习生）*</t>
    <phoneticPr fontId="9" type="noConversion"/>
  </si>
  <si>
    <t>朱美霞</t>
  </si>
  <si>
    <t>May</t>
  </si>
  <si>
    <t>441423199506275221</t>
  </si>
  <si>
    <t>1995-06-27</t>
  </si>
  <si>
    <t>梅州市丰顺县大龙华镇</t>
  </si>
  <si>
    <t>广东培正学院</t>
  </si>
  <si>
    <t>2018.03.05</t>
  </si>
  <si>
    <t>朱敏（姐妹）</t>
  </si>
  <si>
    <t>hop账号：ZMX(123456)</t>
  </si>
  <si>
    <t>李佩雯</t>
  </si>
  <si>
    <t>441402199504141543</t>
  </si>
  <si>
    <t>1995-04-14</t>
  </si>
  <si>
    <t>梅州市梅江区城北镇扎上村2队</t>
  </si>
  <si>
    <t>嘉应学院</t>
  </si>
  <si>
    <t>2018.03.07</t>
  </si>
  <si>
    <t>hop账号：LPW(123456)</t>
  </si>
  <si>
    <t>交通银行</t>
  </si>
  <si>
    <t>陈绚怡</t>
  </si>
  <si>
    <t>445381199111126688</t>
  </si>
  <si>
    <t>1991-11-12</t>
  </si>
  <si>
    <t>广东云浮</t>
  </si>
  <si>
    <t>现住：梅州市梅园新村</t>
  </si>
  <si>
    <t>华南农业大学珠海学院</t>
  </si>
  <si>
    <t>2018.03.16</t>
  </si>
  <si>
    <t>张焕深
（男朋友）</t>
  </si>
  <si>
    <t>中国民生银行</t>
  </si>
  <si>
    <t>刘翠娟</t>
  </si>
  <si>
    <t>441402199405210427</t>
  </si>
  <si>
    <t>1994-05-21</t>
  </si>
  <si>
    <t>梅江区碧桂园</t>
  </si>
  <si>
    <t>广东松山职业技术学院</t>
  </si>
  <si>
    <t>物流管理</t>
  </si>
  <si>
    <t>2018.03.26</t>
  </si>
  <si>
    <t>吴海苑
（母亲）</t>
  </si>
  <si>
    <t>罗秋娴</t>
  </si>
  <si>
    <t>441421199002052742</t>
  </si>
  <si>
    <t>1990-02-05</t>
  </si>
  <si>
    <t>梅县江畔花园</t>
  </si>
  <si>
    <t>广州商学院</t>
  </si>
  <si>
    <t>管理学</t>
  </si>
  <si>
    <t>2018.04.09</t>
  </si>
  <si>
    <t>赖辉斌）丈夫）</t>
  </si>
  <si>
    <t>hop账号：LQX(123456)</t>
  </si>
  <si>
    <t>何映媚</t>
  </si>
  <si>
    <t>441402198106150247</t>
  </si>
  <si>
    <t>1981-06-15</t>
  </si>
  <si>
    <t>梅州市梅江区南门商业广场</t>
  </si>
  <si>
    <t>2018.04.11</t>
  </si>
  <si>
    <t>何茂华（父亲）</t>
  </si>
  <si>
    <t>hop账号：HYM(123456)</t>
  </si>
  <si>
    <t>梁雯茵</t>
    <phoneticPr fontId="9" type="noConversion"/>
  </si>
  <si>
    <t>郑绮虹</t>
    <phoneticPr fontId="9" type="noConversion"/>
  </si>
  <si>
    <r>
      <t>M</t>
    </r>
    <r>
      <rPr>
        <sz val="10"/>
        <rFont val="宋体"/>
        <charset val="134"/>
      </rPr>
      <t>ino</t>
    </r>
    <phoneticPr fontId="9" type="noConversion"/>
  </si>
  <si>
    <t>女</t>
    <phoneticPr fontId="9" type="noConversion"/>
  </si>
  <si>
    <t>44090319951209062X</t>
    <phoneticPr fontId="9" type="noConversion"/>
  </si>
  <si>
    <t>广东茂名</t>
    <phoneticPr fontId="9" type="noConversion"/>
  </si>
  <si>
    <t>广东茂名市茂港区沙院镇</t>
    <phoneticPr fontId="9" type="noConversion"/>
  </si>
  <si>
    <t>高中</t>
    <phoneticPr fontId="9" type="noConversion"/>
  </si>
  <si>
    <t>水东中学</t>
    <phoneticPr fontId="9" type="noConversion"/>
  </si>
  <si>
    <t>/</t>
    <phoneticPr fontId="9" type="noConversion"/>
  </si>
  <si>
    <t>汉族</t>
    <phoneticPr fontId="9" type="noConversion"/>
  </si>
  <si>
    <t>未婚</t>
    <phoneticPr fontId="9" type="noConversion"/>
  </si>
  <si>
    <t>郑绮聪</t>
    <phoneticPr fontId="9" type="noConversion"/>
  </si>
  <si>
    <t>温必珊</t>
    <phoneticPr fontId="9" type="noConversion"/>
  </si>
  <si>
    <r>
      <t>A</t>
    </r>
    <r>
      <rPr>
        <sz val="10"/>
        <rFont val="宋体"/>
        <charset val="134"/>
      </rPr>
      <t>bi</t>
    </r>
    <phoneticPr fontId="9" type="noConversion"/>
  </si>
  <si>
    <t>收益部</t>
    <phoneticPr fontId="9" type="noConversion"/>
  </si>
  <si>
    <r>
      <t>C</t>
    </r>
    <r>
      <rPr>
        <sz val="10"/>
        <rFont val="宋体"/>
        <charset val="134"/>
      </rPr>
      <t>oco</t>
    </r>
    <phoneticPr fontId="9" type="noConversion"/>
  </si>
  <si>
    <t>440233199301026003</t>
    <phoneticPr fontId="9" type="noConversion"/>
  </si>
  <si>
    <t>广东韶关</t>
    <phoneticPr fontId="9" type="noConversion"/>
  </si>
  <si>
    <t>广东省新丰县</t>
    <phoneticPr fontId="9" type="noConversion"/>
  </si>
  <si>
    <t>本科</t>
    <phoneticPr fontId="9" type="noConversion"/>
  </si>
  <si>
    <t>广东金融学院</t>
    <phoneticPr fontId="9" type="noConversion"/>
  </si>
  <si>
    <t>英语（商务管理）</t>
    <phoneticPr fontId="9" type="noConversion"/>
  </si>
  <si>
    <t>韶关新丰</t>
    <phoneticPr fontId="9" type="noConversion"/>
  </si>
  <si>
    <t>颜松发</t>
    <phoneticPr fontId="9" type="noConversion"/>
  </si>
  <si>
    <t>最后工作日为2018/5/7</t>
    <phoneticPr fontId="9" type="noConversion"/>
  </si>
  <si>
    <t>王雯怡</t>
    <phoneticPr fontId="9" type="noConversion"/>
  </si>
  <si>
    <r>
      <t>M</t>
    </r>
    <r>
      <rPr>
        <sz val="10"/>
        <rFont val="宋体"/>
        <charset val="134"/>
      </rPr>
      <t>ani</t>
    </r>
    <phoneticPr fontId="9" type="noConversion"/>
  </si>
  <si>
    <t>440281199201050728</t>
    <phoneticPr fontId="9" type="noConversion"/>
  </si>
  <si>
    <t>广东乐昌</t>
    <phoneticPr fontId="9" type="noConversion"/>
  </si>
  <si>
    <t>广东乐昌市</t>
    <phoneticPr fontId="9" type="noConversion"/>
  </si>
  <si>
    <t>广州工商学院</t>
    <phoneticPr fontId="9" type="noConversion"/>
  </si>
  <si>
    <t>涉外会计</t>
    <phoneticPr fontId="9" type="noConversion"/>
  </si>
  <si>
    <t>唐晓佳</t>
    <phoneticPr fontId="9" type="noConversion"/>
  </si>
  <si>
    <t>最后工作日为2018/5/16</t>
    <phoneticPr fontId="9" type="noConversion"/>
  </si>
  <si>
    <t>440181199306078123</t>
    <phoneticPr fontId="9" type="noConversion"/>
  </si>
  <si>
    <t>最后工作日为2018/5/17</t>
    <phoneticPr fontId="9" type="noConversion"/>
  </si>
  <si>
    <t>440105199102133024</t>
    <phoneticPr fontId="9" type="noConversion"/>
  </si>
  <si>
    <t>熊立</t>
    <phoneticPr fontId="9" type="noConversion"/>
  </si>
  <si>
    <t>Leo</t>
    <phoneticPr fontId="9" type="noConversion"/>
  </si>
  <si>
    <t>西南区渠道经理</t>
    <phoneticPr fontId="9" type="noConversion"/>
  </si>
  <si>
    <t>513722198407110013</t>
    <phoneticPr fontId="9" type="noConversion"/>
  </si>
  <si>
    <t>四川省成都市</t>
    <phoneticPr fontId="9" type="noConversion"/>
  </si>
  <si>
    <t>四川联合经济学院</t>
    <phoneticPr fontId="9" type="noConversion"/>
  </si>
  <si>
    <t>酒店管理</t>
    <phoneticPr fontId="9" type="noConversion"/>
  </si>
  <si>
    <t>四川成都</t>
    <phoneticPr fontId="9" type="noConversion"/>
  </si>
  <si>
    <t>胡小姐</t>
    <phoneticPr fontId="9" type="noConversion"/>
  </si>
  <si>
    <t>黄宁</t>
    <phoneticPr fontId="9" type="noConversion"/>
  </si>
  <si>
    <t>452424199105101238</t>
    <phoneticPr fontId="9" type="noConversion"/>
  </si>
  <si>
    <t>广西贺州</t>
    <phoneticPr fontId="9" type="noConversion"/>
  </si>
  <si>
    <t>广西贺州市</t>
    <phoneticPr fontId="9" type="noConversion"/>
  </si>
  <si>
    <t>大专</t>
    <phoneticPr fontId="9" type="noConversion"/>
  </si>
  <si>
    <t>日照职业技术学院</t>
    <phoneticPr fontId="9" type="noConversion"/>
  </si>
  <si>
    <t>汽车电子</t>
    <phoneticPr fontId="9" type="noConversion"/>
  </si>
  <si>
    <t>汉族</t>
    <phoneticPr fontId="9" type="noConversion"/>
  </si>
  <si>
    <t>未婚</t>
    <phoneticPr fontId="9" type="noConversion"/>
  </si>
  <si>
    <t>吴婉和</t>
    <phoneticPr fontId="9" type="noConversion"/>
  </si>
  <si>
    <t>Wanda</t>
    <phoneticPr fontId="9" type="noConversion"/>
  </si>
  <si>
    <t>330382199202092221</t>
    <phoneticPr fontId="9" type="noConversion"/>
  </si>
  <si>
    <t>浙江温州</t>
    <phoneticPr fontId="9" type="noConversion"/>
  </si>
  <si>
    <t>浙江温州市乐清市</t>
    <phoneticPr fontId="9" type="noConversion"/>
  </si>
  <si>
    <t>本科</t>
    <phoneticPr fontId="9" type="noConversion"/>
  </si>
  <si>
    <t>浙江台州学院</t>
    <phoneticPr fontId="9" type="noConversion"/>
  </si>
  <si>
    <t>小学教育（英语）</t>
    <phoneticPr fontId="9" type="noConversion"/>
  </si>
  <si>
    <t>浙江乐清</t>
    <phoneticPr fontId="9" type="noConversion"/>
  </si>
  <si>
    <t>汉族</t>
    <phoneticPr fontId="9" type="noConversion"/>
  </si>
  <si>
    <t>群众</t>
    <phoneticPr fontId="9" type="noConversion"/>
  </si>
  <si>
    <t>吴婉楚</t>
    <phoneticPr fontId="9" type="noConversion"/>
  </si>
  <si>
    <t>440582198911297213</t>
    <phoneticPr fontId="9" type="noConversion"/>
  </si>
  <si>
    <t>最后工作日为2018/6/8</t>
    <phoneticPr fontId="9" type="noConversion"/>
  </si>
  <si>
    <t>翁健平</t>
    <phoneticPr fontId="9" type="noConversion"/>
  </si>
  <si>
    <t>/</t>
    <phoneticPr fontId="9" type="noConversion"/>
  </si>
  <si>
    <t>华东区渠道总监</t>
    <phoneticPr fontId="9" type="noConversion"/>
  </si>
  <si>
    <t>31011319850708241X</t>
    <phoneticPr fontId="9" type="noConversion"/>
  </si>
  <si>
    <t>上海市</t>
    <phoneticPr fontId="9" type="noConversion"/>
  </si>
  <si>
    <t>上海市宝山区</t>
    <phoneticPr fontId="9" type="noConversion"/>
  </si>
  <si>
    <t>大专</t>
    <phoneticPr fontId="9" type="noConversion"/>
  </si>
  <si>
    <t xml:space="preserve">上海工会干部管理学院 </t>
    <phoneticPr fontId="9" type="noConversion"/>
  </si>
  <si>
    <t xml:space="preserve">设计专业  </t>
    <phoneticPr fontId="9" type="noConversion"/>
  </si>
  <si>
    <t>上海</t>
    <phoneticPr fontId="9" type="noConversion"/>
  </si>
  <si>
    <t>汉族</t>
    <phoneticPr fontId="9" type="noConversion"/>
  </si>
  <si>
    <t>群众</t>
    <phoneticPr fontId="9" type="noConversion"/>
  </si>
  <si>
    <t>潘小姐</t>
    <phoneticPr fontId="9" type="noConversion"/>
  </si>
  <si>
    <t>张军玮</t>
    <phoneticPr fontId="9" type="noConversion"/>
  </si>
  <si>
    <t>华东区销售经理</t>
    <phoneticPr fontId="9" type="noConversion"/>
  </si>
  <si>
    <t>310107197203025414</t>
    <phoneticPr fontId="9" type="noConversion"/>
  </si>
  <si>
    <t>上海市普陀区</t>
    <phoneticPr fontId="9" type="noConversion"/>
  </si>
  <si>
    <t>华东师范大学</t>
    <phoneticPr fontId="9" type="noConversion"/>
  </si>
  <si>
    <t>最后工作日为2018/6/14</t>
    <phoneticPr fontId="9" type="noConversion"/>
  </si>
  <si>
    <r>
      <t>S</t>
    </r>
    <r>
      <rPr>
        <sz val="10"/>
        <rFont val="宋体"/>
        <charset val="134"/>
      </rPr>
      <t>eki</t>
    </r>
    <phoneticPr fontId="9" type="noConversion"/>
  </si>
  <si>
    <t>女</t>
    <phoneticPr fontId="9" type="noConversion"/>
  </si>
  <si>
    <t>供应商组</t>
    <phoneticPr fontId="9" type="noConversion"/>
  </si>
  <si>
    <t>产品经理</t>
    <phoneticPr fontId="9" type="noConversion"/>
  </si>
  <si>
    <t>410702198609093045</t>
    <phoneticPr fontId="9" type="noConversion"/>
  </si>
  <si>
    <t>石绍玲</t>
    <phoneticPr fontId="9" type="noConversion"/>
  </si>
  <si>
    <r>
      <t>广州市越秀区小北路2</t>
    </r>
    <r>
      <rPr>
        <sz val="10"/>
        <rFont val="宋体"/>
        <charset val="134"/>
      </rPr>
      <t>66号6楼</t>
    </r>
    <phoneticPr fontId="9" type="noConversion"/>
  </si>
  <si>
    <t>硕士</t>
    <phoneticPr fontId="9" type="noConversion"/>
  </si>
  <si>
    <t>日本国土馆大学</t>
    <phoneticPr fontId="9" type="noConversion"/>
  </si>
  <si>
    <t>人力资源管理</t>
    <phoneticPr fontId="9" type="noConversion"/>
  </si>
  <si>
    <t>山东</t>
    <phoneticPr fontId="9" type="noConversion"/>
  </si>
  <si>
    <t>广东</t>
    <phoneticPr fontId="9" type="noConversion"/>
  </si>
  <si>
    <t>汉族</t>
    <phoneticPr fontId="9" type="noConversion"/>
  </si>
  <si>
    <t>团员</t>
    <phoneticPr fontId="9" type="noConversion"/>
  </si>
  <si>
    <t>纪罡</t>
    <phoneticPr fontId="9" type="noConversion"/>
  </si>
  <si>
    <t>钟婷梅</t>
    <phoneticPr fontId="9" type="noConversion"/>
  </si>
  <si>
    <r>
      <t>S</t>
    </r>
    <r>
      <rPr>
        <sz val="10"/>
        <rFont val="宋体"/>
        <charset val="134"/>
      </rPr>
      <t>haron</t>
    </r>
    <phoneticPr fontId="9" type="noConversion"/>
  </si>
  <si>
    <t>市场部</t>
    <phoneticPr fontId="9" type="noConversion"/>
  </si>
  <si>
    <t>/</t>
    <phoneticPr fontId="9" type="noConversion"/>
  </si>
  <si>
    <t>市场经理</t>
    <phoneticPr fontId="9" type="noConversion"/>
  </si>
  <si>
    <t>441427199207030027</t>
    <phoneticPr fontId="9" type="noConversion"/>
  </si>
  <si>
    <t>广东梅县</t>
    <phoneticPr fontId="9" type="noConversion"/>
  </si>
  <si>
    <t>广州梅县白渡镇</t>
    <phoneticPr fontId="9" type="noConversion"/>
  </si>
  <si>
    <t>本科</t>
    <phoneticPr fontId="9" type="noConversion"/>
  </si>
  <si>
    <t>广州大学</t>
    <phoneticPr fontId="9" type="noConversion"/>
  </si>
  <si>
    <t>旅游管理</t>
    <phoneticPr fontId="9" type="noConversion"/>
  </si>
  <si>
    <t>广东梅州</t>
    <phoneticPr fontId="9" type="noConversion"/>
  </si>
  <si>
    <t>未婚</t>
    <phoneticPr fontId="9" type="noConversion"/>
  </si>
  <si>
    <t>辛婉孺</t>
    <phoneticPr fontId="9" type="noConversion"/>
  </si>
  <si>
    <t>周宇丽</t>
    <phoneticPr fontId="9" type="noConversion"/>
  </si>
  <si>
    <t>/</t>
    <phoneticPr fontId="9" type="noConversion"/>
  </si>
  <si>
    <t>女</t>
    <phoneticPr fontId="9" type="noConversion"/>
  </si>
  <si>
    <t>财务部</t>
    <phoneticPr fontId="9" type="noConversion"/>
  </si>
  <si>
    <t>应付会计</t>
    <phoneticPr fontId="9" type="noConversion"/>
  </si>
  <si>
    <t>43062119960825710X</t>
    <phoneticPr fontId="9" type="noConversion"/>
  </si>
  <si>
    <t>湖南岳阳</t>
    <phoneticPr fontId="9" type="noConversion"/>
  </si>
  <si>
    <t>湖南省岳阳县月田镇</t>
    <phoneticPr fontId="9" type="noConversion"/>
  </si>
  <si>
    <t>本科</t>
    <phoneticPr fontId="9" type="noConversion"/>
  </si>
  <si>
    <t>会计/人力资源管理</t>
    <phoneticPr fontId="9" type="noConversion"/>
  </si>
  <si>
    <t>湖南财政经济学院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</si>
  <si>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</si>
  <si>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</si>
  <si>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</si>
  <si>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周维</t>
    <phoneticPr fontId="9" type="noConversion"/>
  </si>
  <si>
    <t>最后工作日为2018/7/20</t>
    <phoneticPr fontId="9" type="noConversion"/>
  </si>
  <si>
    <t>最后工作日为2018/7/14</t>
    <phoneticPr fontId="9" type="noConversion"/>
  </si>
  <si>
    <t>谢静</t>
    <phoneticPr fontId="9" type="noConversion"/>
  </si>
  <si>
    <t>王莹</t>
    <phoneticPr fontId="9" type="noConversion"/>
  </si>
  <si>
    <t>Monica</t>
    <phoneticPr fontId="9" type="noConversion"/>
  </si>
  <si>
    <t>女</t>
    <phoneticPr fontId="9" type="noConversion"/>
  </si>
  <si>
    <t>渠道部</t>
    <phoneticPr fontId="9" type="noConversion"/>
  </si>
  <si>
    <t>/</t>
    <phoneticPr fontId="9" type="noConversion"/>
  </si>
  <si>
    <t>渠道部副总</t>
    <phoneticPr fontId="9" type="noConversion"/>
  </si>
  <si>
    <t>441881198601118321</t>
    <phoneticPr fontId="9" type="noConversion"/>
  </si>
  <si>
    <t>海南</t>
    <phoneticPr fontId="9" type="noConversion"/>
  </si>
  <si>
    <t>广州市番禺区龙岐路631号</t>
    <phoneticPr fontId="9" type="noConversion"/>
  </si>
  <si>
    <t>大专</t>
    <phoneticPr fontId="9" type="noConversion"/>
  </si>
  <si>
    <t>潮汕职业技术学院</t>
    <phoneticPr fontId="9" type="noConversion"/>
  </si>
  <si>
    <t>酒店管理</t>
    <phoneticPr fontId="9" type="noConversion"/>
  </si>
  <si>
    <t>广州</t>
    <phoneticPr fontId="9" type="noConversion"/>
  </si>
  <si>
    <t>汉族</t>
    <phoneticPr fontId="9" type="noConversion"/>
  </si>
  <si>
    <t>群众</t>
    <phoneticPr fontId="9" type="noConversion"/>
  </si>
  <si>
    <t>麦惠如</t>
    <phoneticPr fontId="9" type="noConversion"/>
  </si>
  <si>
    <t>最后工作日为2018/7/31</t>
    <phoneticPr fontId="9" type="noConversion"/>
  </si>
  <si>
    <t>劳坤</t>
    <phoneticPr fontId="9" type="noConversion"/>
  </si>
  <si>
    <t>华南区销售经理</t>
    <phoneticPr fontId="9" type="noConversion"/>
  </si>
  <si>
    <t>44010419821205131X</t>
    <phoneticPr fontId="9" type="noConversion"/>
  </si>
  <si>
    <t>广东广州</t>
    <phoneticPr fontId="9" type="noConversion"/>
  </si>
  <si>
    <r>
      <t>广州市宝源路1</t>
    </r>
    <r>
      <rPr>
        <sz val="10"/>
        <rFont val="宋体"/>
        <charset val="134"/>
      </rPr>
      <t>23号二楼</t>
    </r>
    <phoneticPr fontId="9" type="noConversion"/>
  </si>
  <si>
    <t>本科</t>
    <phoneticPr fontId="9" type="noConversion"/>
  </si>
  <si>
    <t>中山大学（夜大）</t>
    <phoneticPr fontId="9" type="noConversion"/>
  </si>
  <si>
    <t>商务英语</t>
    <phoneticPr fontId="9" type="noConversion"/>
  </si>
  <si>
    <t>广州</t>
    <phoneticPr fontId="9" type="noConversion"/>
  </si>
  <si>
    <t>汉族</t>
    <phoneticPr fontId="9" type="noConversion"/>
  </si>
  <si>
    <t>已婚</t>
    <phoneticPr fontId="9" type="noConversion"/>
  </si>
  <si>
    <t>群众</t>
    <phoneticPr fontId="9" type="noConversion"/>
  </si>
  <si>
    <t>陈倩映</t>
    <phoneticPr fontId="9" type="noConversion"/>
  </si>
  <si>
    <t>曾靖棋</t>
    <phoneticPr fontId="9" type="noConversion"/>
  </si>
  <si>
    <t>440781199408270936</t>
    <phoneticPr fontId="9" type="noConversion"/>
  </si>
  <si>
    <r>
      <t>广州市荔湾区六二三路2</t>
    </r>
    <r>
      <rPr>
        <sz val="10"/>
        <rFont val="宋体"/>
        <charset val="134"/>
      </rPr>
      <t>60号3楼</t>
    </r>
    <phoneticPr fontId="9" type="noConversion"/>
  </si>
  <si>
    <t>韶关学院</t>
    <phoneticPr fontId="9" type="noConversion"/>
  </si>
  <si>
    <t>人力资源管理</t>
    <phoneticPr fontId="9" type="noConversion"/>
  </si>
  <si>
    <t>未婚</t>
    <phoneticPr fontId="9" type="noConversion"/>
  </si>
  <si>
    <t>团员</t>
    <phoneticPr fontId="9" type="noConversion"/>
  </si>
  <si>
    <t>雷彩愉</t>
    <phoneticPr fontId="9" type="noConversion"/>
  </si>
  <si>
    <t>曹瀚</t>
    <phoneticPr fontId="9" type="noConversion"/>
  </si>
  <si>
    <r>
      <t>广州市海珠区富基南二街2</t>
    </r>
    <r>
      <rPr>
        <sz val="10"/>
        <rFont val="宋体"/>
        <charset val="134"/>
      </rPr>
      <t>9号2807房</t>
    </r>
    <phoneticPr fontId="9" type="noConversion"/>
  </si>
  <si>
    <t>硕士</t>
    <phoneticPr fontId="9" type="noConversion"/>
  </si>
  <si>
    <t>云南大学</t>
    <phoneticPr fontId="9" type="noConversion"/>
  </si>
  <si>
    <t>计算机</t>
    <phoneticPr fontId="9" type="noConversion"/>
  </si>
  <si>
    <t>广东</t>
    <phoneticPr fontId="9" type="noConversion"/>
  </si>
  <si>
    <t>苏洁莹</t>
    <phoneticPr fontId="9" type="noConversion"/>
  </si>
  <si>
    <t>林翠群</t>
    <phoneticPr fontId="9" type="noConversion"/>
  </si>
  <si>
    <r>
      <t>A</t>
    </r>
    <r>
      <rPr>
        <sz val="10"/>
        <rFont val="宋体"/>
        <charset val="134"/>
      </rPr>
      <t>lice</t>
    </r>
    <phoneticPr fontId="9" type="noConversion"/>
  </si>
  <si>
    <t>渠道专员</t>
    <phoneticPr fontId="9" type="noConversion"/>
  </si>
  <si>
    <t>440883199409144008</t>
    <phoneticPr fontId="9" type="noConversion"/>
  </si>
  <si>
    <t>广东湛江</t>
    <phoneticPr fontId="9" type="noConversion"/>
  </si>
  <si>
    <t>广东省吴川市黄坡镇</t>
    <phoneticPr fontId="9" type="noConversion"/>
  </si>
  <si>
    <t>大专</t>
    <phoneticPr fontId="9" type="noConversion"/>
  </si>
  <si>
    <t>广州城市职业学院</t>
    <phoneticPr fontId="9" type="noConversion"/>
  </si>
  <si>
    <t>旅游管理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</si>
  <si>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</si>
  <si>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</si>
  <si>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</si>
  <si>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林翠兰</t>
    <phoneticPr fontId="9" type="noConversion"/>
  </si>
  <si>
    <t>最后工作日为2018/8/9</t>
    <phoneticPr fontId="9" type="noConversion"/>
  </si>
  <si>
    <t>肖国彬</t>
  </si>
  <si>
    <t>David</t>
  </si>
  <si>
    <t>441426199010171196</t>
  </si>
  <si>
    <t>广东平远</t>
  </si>
  <si>
    <t>广东省平远县八尺镇</t>
  </si>
  <si>
    <t>乐山师范学院</t>
  </si>
  <si>
    <t>肖宜群</t>
  </si>
  <si>
    <t>2017.10.19</t>
  </si>
  <si>
    <t>2020.10.18</t>
  </si>
  <si>
    <t>席燕</t>
  </si>
  <si>
    <t>出纳</t>
  </si>
  <si>
    <t xml:space="preserve">43042119880515004X  </t>
  </si>
  <si>
    <t>湖南省</t>
  </si>
  <si>
    <t>吉首大学</t>
  </si>
  <si>
    <t>席聪</t>
  </si>
  <si>
    <t>张杰</t>
  </si>
  <si>
    <t>技术总监</t>
  </si>
  <si>
    <t>431103198711216919</t>
  </si>
  <si>
    <t>湖南永州</t>
  </si>
  <si>
    <t>湖南省永州市冷水滩区普利桥镇小里桥村新屋组590号</t>
  </si>
  <si>
    <t>成都电子科技大学</t>
  </si>
  <si>
    <t>计算机科学与技术</t>
  </si>
  <si>
    <t>刘学娟</t>
  </si>
  <si>
    <t>刘超帅</t>
  </si>
  <si>
    <t>技术主管</t>
  </si>
  <si>
    <t>450802198909201792</t>
  </si>
  <si>
    <t>广西贵港</t>
  </si>
  <si>
    <t>广西贵港市港北区中里乡平山村平山屯90号</t>
  </si>
  <si>
    <t>桂林电子科技大学</t>
  </si>
  <si>
    <t>刘作逸</t>
  </si>
  <si>
    <t>邓明辉</t>
  </si>
  <si>
    <t>技术员</t>
  </si>
  <si>
    <t>431126199012024618</t>
  </si>
  <si>
    <t>湖南省宁远县保安乡下古溪村</t>
  </si>
  <si>
    <t>邓先生</t>
  </si>
  <si>
    <t>张魁祥</t>
  </si>
  <si>
    <t>360782199502114813</t>
  </si>
  <si>
    <t>江西赣州</t>
  </si>
  <si>
    <t>江西省赣州市南康区龙华乡新华村</t>
  </si>
  <si>
    <t>江西信息应用职业技术学院</t>
  </si>
  <si>
    <t>软件技术</t>
  </si>
  <si>
    <t>张选海</t>
  </si>
  <si>
    <t>彭俊文</t>
  </si>
  <si>
    <t>420923199502101374</t>
  </si>
  <si>
    <t>湖北孝感</t>
  </si>
  <si>
    <t>湖北省孝感市云梦县</t>
  </si>
  <si>
    <t>湖北职业技术学院</t>
  </si>
  <si>
    <t>彭年发</t>
  </si>
  <si>
    <t>温婉清</t>
  </si>
  <si>
    <t>渠道经理</t>
  </si>
  <si>
    <t>852-96448205</t>
  </si>
  <si>
    <t>陈旖婷</t>
  </si>
  <si>
    <t>362532199505095723</t>
  </si>
  <si>
    <t>赣南师范大学</t>
  </si>
  <si>
    <t>胡婉青</t>
  </si>
  <si>
    <t>Luna</t>
  </si>
  <si>
    <t>渠道运营</t>
  </si>
  <si>
    <t>421126199406023528</t>
  </si>
  <si>
    <t>湖北蕲春县</t>
  </si>
  <si>
    <t xml:space="preserve">本科 </t>
  </si>
  <si>
    <t>武汉工程大学</t>
  </si>
  <si>
    <t>广告学</t>
  </si>
  <si>
    <t>刘爱梅</t>
  </si>
  <si>
    <t>张剑宇</t>
  </si>
  <si>
    <t>Devin</t>
  </si>
  <si>
    <t>441622199105283735</t>
  </si>
  <si>
    <t>广东省河源市</t>
  </si>
  <si>
    <t>广东省河源市龙川县黎咀镇虎口村</t>
  </si>
  <si>
    <t>江西渝州科技职业学院</t>
  </si>
  <si>
    <t>装潢艺术设计</t>
  </si>
  <si>
    <t>杨兴蓝</t>
  </si>
  <si>
    <t>全红宇</t>
  </si>
  <si>
    <t>Yuvi</t>
  </si>
  <si>
    <t>国际商务部</t>
  </si>
  <si>
    <t>供应商组</t>
  </si>
  <si>
    <t>450222199204171623</t>
  </si>
  <si>
    <t>广西柳州</t>
  </si>
  <si>
    <t>桂林理工大学</t>
  </si>
  <si>
    <t>党员</t>
  </si>
  <si>
    <t>何小青</t>
  </si>
  <si>
    <t>430221200005300811</t>
  </si>
  <si>
    <t>湖南省株洲市荷塘区</t>
  </si>
  <si>
    <t>计算机科学</t>
  </si>
  <si>
    <t xml:space="preserve">许爱红
</t>
  </si>
  <si>
    <t>尹胜</t>
  </si>
  <si>
    <t>430703198910266056</t>
  </si>
  <si>
    <t>湖南省常德市鼎城区雷公庙镇尹家坪村羊胡岗组</t>
  </si>
  <si>
    <t>湖南文理学院</t>
  </si>
  <si>
    <t>计算机技术与科学</t>
  </si>
  <si>
    <t>湖南省常德市</t>
  </si>
  <si>
    <t>尹社高</t>
  </si>
  <si>
    <t>430221199705077117</t>
  </si>
  <si>
    <t>湖南省株洲市天元区三门镇新湾族07号</t>
  </si>
  <si>
    <t>计算机与科学</t>
  </si>
  <si>
    <t>吴嘉慧</t>
  </si>
  <si>
    <t>孔小龙</t>
  </si>
  <si>
    <t>421125199508262136</t>
  </si>
  <si>
    <t>湖北黄冈</t>
  </si>
  <si>
    <t>湖北省黄冈市浠水县竹瓦镇熊堑村三组</t>
  </si>
  <si>
    <t>黄冈职业技术学院</t>
  </si>
  <si>
    <t>物联网应用技术</t>
  </si>
  <si>
    <t>陈云</t>
  </si>
  <si>
    <t>441882199207070017</t>
  </si>
  <si>
    <t>连州</t>
  </si>
  <si>
    <t>连州市东陂镇大江村委会寨江村102号</t>
  </si>
  <si>
    <t>软件开发</t>
  </si>
  <si>
    <t>马丽琼</t>
  </si>
  <si>
    <t>440582199210132795</t>
  </si>
  <si>
    <t>深圳市</t>
  </si>
  <si>
    <t>深圳市南山区沙河西路4089号深职院2011届</t>
  </si>
  <si>
    <t>深圳职业技术学院</t>
  </si>
  <si>
    <t>汕头</t>
  </si>
  <si>
    <t>张培国</t>
  </si>
  <si>
    <t>shirley</t>
  </si>
  <si>
    <t>440301199012182944</t>
  </si>
  <si>
    <t>深圳市罗湖区滨河路铁路新村1-1-204</t>
  </si>
  <si>
    <t>城轨</t>
  </si>
  <si>
    <t>陈钜棋</t>
  </si>
  <si>
    <t>何苗</t>
    <phoneticPr fontId="9" type="noConversion"/>
  </si>
  <si>
    <t>Lanffy</t>
    <phoneticPr fontId="9" type="noConversion"/>
  </si>
  <si>
    <t>441882199004186941</t>
    <phoneticPr fontId="9" type="noConversion"/>
  </si>
  <si>
    <t>广东</t>
    <phoneticPr fontId="9" type="noConversion"/>
  </si>
  <si>
    <t>广东省连州市星子镇</t>
    <phoneticPr fontId="9" type="noConversion"/>
  </si>
  <si>
    <t>大专</t>
    <phoneticPr fontId="9" type="noConversion"/>
  </si>
  <si>
    <t>广东轻工职业技术学院</t>
    <phoneticPr fontId="9" type="noConversion"/>
  </si>
  <si>
    <t>物流管理</t>
    <phoneticPr fontId="9" type="noConversion"/>
  </si>
  <si>
    <t>广东连州</t>
    <phoneticPr fontId="9" type="noConversion"/>
  </si>
  <si>
    <t>何海兴</t>
    <phoneticPr fontId="9" type="noConversion"/>
  </si>
  <si>
    <t>邓慧怡</t>
    <phoneticPr fontId="9" type="noConversion"/>
  </si>
  <si>
    <t>Frances</t>
    <phoneticPr fontId="9" type="noConversion"/>
  </si>
  <si>
    <t>广州</t>
    <phoneticPr fontId="9" type="noConversion"/>
  </si>
  <si>
    <t>广州市白云区</t>
    <phoneticPr fontId="9" type="noConversion"/>
  </si>
  <si>
    <t>本科</t>
    <phoneticPr fontId="9" type="noConversion"/>
  </si>
  <si>
    <t>广东财经大学</t>
    <phoneticPr fontId="9" type="noConversion"/>
  </si>
  <si>
    <t>旅游管理</t>
    <phoneticPr fontId="9" type="noConversion"/>
  </si>
  <si>
    <t>汉族</t>
    <phoneticPr fontId="9" type="noConversion"/>
  </si>
  <si>
    <t>邓达科</t>
    <phoneticPr fontId="9" type="noConversion"/>
  </si>
  <si>
    <t>喻婷婷</t>
    <phoneticPr fontId="9" type="noConversion"/>
  </si>
  <si>
    <t>钟丽珊</t>
    <phoneticPr fontId="9" type="noConversion"/>
  </si>
  <si>
    <t>陈熙熙</t>
    <phoneticPr fontId="9" type="noConversion"/>
  </si>
  <si>
    <t>最后工作日为2018/8/22</t>
    <phoneticPr fontId="9" type="noConversion"/>
  </si>
  <si>
    <t>黄颖</t>
    <phoneticPr fontId="9" type="noConversion"/>
  </si>
  <si>
    <t>441823199211067021</t>
    <phoneticPr fontId="9" type="noConversion"/>
  </si>
  <si>
    <r>
      <t>广东清远市阳山县文塔路1</t>
    </r>
    <r>
      <rPr>
        <sz val="12"/>
        <rFont val="宋体"/>
        <charset val="134"/>
      </rPr>
      <t>55号</t>
    </r>
    <phoneticPr fontId="9" type="noConversion"/>
  </si>
  <si>
    <t>广东工程技术职业学院</t>
    <phoneticPr fontId="9" type="noConversion"/>
  </si>
  <si>
    <t>工商企业管理</t>
    <phoneticPr fontId="9" type="noConversion"/>
  </si>
  <si>
    <t>杨卓奇</t>
    <phoneticPr fontId="9" type="noConversion"/>
  </si>
  <si>
    <t>最后工作日为2018/8/27（实际出勤6天）</t>
    <phoneticPr fontId="9" type="noConversion"/>
  </si>
  <si>
    <r>
      <t>A</t>
    </r>
    <r>
      <rPr>
        <sz val="10"/>
        <rFont val="宋体"/>
        <charset val="134"/>
      </rPr>
      <t>lvin</t>
    </r>
    <phoneticPr fontId="9" type="noConversion"/>
  </si>
  <si>
    <t>慎家锐</t>
    <phoneticPr fontId="9" type="noConversion"/>
  </si>
  <si>
    <t>产品部</t>
    <phoneticPr fontId="9" type="noConversion"/>
  </si>
  <si>
    <t>230803199403080313</t>
    <phoneticPr fontId="9" type="noConversion"/>
  </si>
  <si>
    <t>黑龙江</t>
    <phoneticPr fontId="9" type="noConversion"/>
  </si>
  <si>
    <t>VATEL International Business School of Hospitality &amp; Tourism Management</t>
    <phoneticPr fontId="9" type="noConversion"/>
  </si>
  <si>
    <t>酒店管理</t>
    <phoneticPr fontId="9" type="noConversion"/>
  </si>
  <si>
    <t>朝鲜族</t>
    <phoneticPr fontId="9" type="noConversion"/>
  </si>
  <si>
    <r>
      <t>H</t>
    </r>
    <r>
      <rPr>
        <sz val="10"/>
        <rFont val="宋体"/>
        <charset val="134"/>
      </rPr>
      <t>elen</t>
    </r>
    <phoneticPr fontId="9" type="noConversion"/>
  </si>
  <si>
    <r>
      <t>L</t>
    </r>
    <r>
      <rPr>
        <sz val="10"/>
        <rFont val="宋体"/>
        <charset val="134"/>
      </rPr>
      <t>awrence</t>
    </r>
    <phoneticPr fontId="9" type="noConversion"/>
  </si>
  <si>
    <t>陈玉婷</t>
    <phoneticPr fontId="9" type="noConversion"/>
  </si>
  <si>
    <t>/</t>
    <phoneticPr fontId="9" type="noConversion"/>
  </si>
  <si>
    <t>441625199501104726</t>
    <phoneticPr fontId="9" type="noConversion"/>
  </si>
  <si>
    <t>广东河源</t>
    <phoneticPr fontId="9" type="noConversion"/>
  </si>
  <si>
    <t>广东省东源县柳城镇</t>
    <phoneticPr fontId="9" type="noConversion"/>
  </si>
  <si>
    <t>大专</t>
    <phoneticPr fontId="9" type="noConversion"/>
  </si>
  <si>
    <t>广东轻工职业技术学院</t>
    <phoneticPr fontId="9" type="noConversion"/>
  </si>
  <si>
    <t>涉外旅游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</si>
  <si>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</si>
  <si>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</si>
  <si>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</si>
  <si>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黄金新</t>
    <phoneticPr fontId="9" type="noConversion"/>
  </si>
  <si>
    <t>先不转社保</t>
    <phoneticPr fontId="9" type="noConversion"/>
  </si>
  <si>
    <t>轩银阁</t>
    <phoneticPr fontId="9" type="noConversion"/>
  </si>
  <si>
    <t>/</t>
    <phoneticPr fontId="9" type="noConversion"/>
  </si>
  <si>
    <t>女</t>
    <phoneticPr fontId="9" type="noConversion"/>
  </si>
  <si>
    <t>渠道部</t>
    <phoneticPr fontId="9" type="noConversion"/>
  </si>
  <si>
    <t>411024199510242587</t>
    <phoneticPr fontId="9" type="noConversion"/>
  </si>
  <si>
    <t>河南省许昌市</t>
    <phoneticPr fontId="9" type="noConversion"/>
  </si>
  <si>
    <t>河南省</t>
    <phoneticPr fontId="9" type="noConversion"/>
  </si>
  <si>
    <t>本科</t>
    <phoneticPr fontId="9" type="noConversion"/>
  </si>
  <si>
    <t>吉林大学珠海学院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</si>
  <si>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</si>
  <si>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</si>
  <si>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</si>
  <si>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轩永军</t>
    <phoneticPr fontId="9" type="noConversion"/>
  </si>
  <si>
    <t>440111199606282725</t>
    <phoneticPr fontId="9" type="noConversion"/>
  </si>
  <si>
    <t>最后工作日为2018/8/17</t>
    <phoneticPr fontId="9" type="noConversion"/>
  </si>
  <si>
    <t>最后工作日为2018/9/17</t>
    <phoneticPr fontId="9" type="noConversion"/>
  </si>
  <si>
    <t>440802199112130010</t>
    <phoneticPr fontId="9" type="noConversion"/>
  </si>
  <si>
    <t>已转社保</t>
    <phoneticPr fontId="9" type="noConversion"/>
  </si>
  <si>
    <t>孙超（上海）</t>
    <phoneticPr fontId="9" type="noConversion"/>
  </si>
  <si>
    <t>吴斯立</t>
    <phoneticPr fontId="9" type="noConversion"/>
  </si>
  <si>
    <r>
      <t>S</t>
    </r>
    <r>
      <rPr>
        <sz val="10"/>
        <rFont val="宋体"/>
        <charset val="134"/>
      </rPr>
      <t>ally</t>
    </r>
    <phoneticPr fontId="9" type="noConversion"/>
  </si>
  <si>
    <t>女</t>
    <phoneticPr fontId="9" type="noConversion"/>
  </si>
  <si>
    <t>/</t>
    <phoneticPr fontId="9" type="noConversion"/>
  </si>
  <si>
    <t>人事行政专员</t>
    <phoneticPr fontId="9" type="noConversion"/>
  </si>
  <si>
    <t>445102199505251741</t>
    <phoneticPr fontId="9" type="noConversion"/>
  </si>
  <si>
    <t>广东潮州</t>
    <phoneticPr fontId="9" type="noConversion"/>
  </si>
  <si>
    <t>广东省潮州市湘桥区东兴南路</t>
    <phoneticPr fontId="9" type="noConversion"/>
  </si>
  <si>
    <t>本科</t>
    <phoneticPr fontId="9" type="noConversion"/>
  </si>
  <si>
    <t>华南师范大学</t>
    <phoneticPr fontId="9" type="noConversion"/>
  </si>
  <si>
    <t>潮州</t>
    <phoneticPr fontId="9" type="noConversion"/>
  </si>
  <si>
    <t>汉族</t>
    <phoneticPr fontId="9" type="noConversion"/>
  </si>
  <si>
    <t>未婚</t>
    <phoneticPr fontId="9" type="noConversion"/>
  </si>
  <si>
    <t>陈惜君</t>
    <phoneticPr fontId="9" type="noConversion"/>
  </si>
  <si>
    <t>廖和莲</t>
  </si>
  <si>
    <t>湖北省蕲春县八里湖农场白堰大队</t>
  </si>
  <si>
    <t>湖北生物科技职业学院</t>
  </si>
  <si>
    <t>计算机科学与应用</t>
  </si>
  <si>
    <t>马小薇</t>
    <phoneticPr fontId="9" type="noConversion"/>
  </si>
  <si>
    <r>
      <t>V</t>
    </r>
    <r>
      <rPr>
        <sz val="10"/>
        <rFont val="宋体"/>
        <charset val="134"/>
      </rPr>
      <t>ivian</t>
    </r>
    <phoneticPr fontId="9" type="noConversion"/>
  </si>
  <si>
    <t>女</t>
    <phoneticPr fontId="9" type="noConversion"/>
  </si>
  <si>
    <t>450329198512101104</t>
    <phoneticPr fontId="9" type="noConversion"/>
  </si>
  <si>
    <t>广州</t>
    <phoneticPr fontId="9" type="noConversion"/>
  </si>
  <si>
    <t>本科</t>
    <phoneticPr fontId="9" type="noConversion"/>
  </si>
  <si>
    <t>广西师范学院</t>
    <phoneticPr fontId="9" type="noConversion"/>
  </si>
  <si>
    <t>旅游管理</t>
    <phoneticPr fontId="9" type="noConversion"/>
  </si>
  <si>
    <t>汉族</t>
    <phoneticPr fontId="9" type="noConversion"/>
  </si>
  <si>
    <t>团员</t>
    <phoneticPr fontId="9" type="noConversion"/>
  </si>
  <si>
    <t>韦家冬</t>
    <phoneticPr fontId="9" type="noConversion"/>
  </si>
  <si>
    <t>最后工作日为2018/9/25</t>
    <phoneticPr fontId="9" type="noConversion"/>
  </si>
  <si>
    <t>最后工作日为2018/9/21</t>
    <phoneticPr fontId="9" type="noConversion"/>
  </si>
  <si>
    <t>44010419890907102X</t>
    <phoneticPr fontId="9" type="noConversion"/>
  </si>
  <si>
    <t>最后工作日为2018/9/28</t>
    <phoneticPr fontId="9" type="noConversion"/>
  </si>
  <si>
    <t>440102198702080612</t>
    <phoneticPr fontId="9" type="noConversion"/>
  </si>
  <si>
    <r>
      <t>2</t>
    </r>
    <r>
      <rPr>
        <sz val="10"/>
        <rFont val="宋体"/>
        <charset val="134"/>
      </rPr>
      <t>018/10/8</t>
    </r>
    <phoneticPr fontId="9" type="noConversion"/>
  </si>
  <si>
    <t>广西北海海城区</t>
    <phoneticPr fontId="9" type="noConversion"/>
  </si>
  <si>
    <t>2021/10/7</t>
    <phoneticPr fontId="9" type="noConversion"/>
  </si>
  <si>
    <t>周嘉裕</t>
    <phoneticPr fontId="9" type="noConversion"/>
  </si>
  <si>
    <t xml:space="preserve">产品部 </t>
    <phoneticPr fontId="9" type="noConversion"/>
  </si>
  <si>
    <t>广西民族大学</t>
    <phoneticPr fontId="9" type="noConversion"/>
  </si>
  <si>
    <t>国际经济与贸易</t>
    <phoneticPr fontId="9" type="noConversion"/>
  </si>
  <si>
    <t>符泽勤</t>
    <phoneticPr fontId="9" type="noConversion"/>
  </si>
  <si>
    <t>女</t>
    <phoneticPr fontId="9" type="noConversion"/>
  </si>
  <si>
    <t>53010219850928034X</t>
    <phoneticPr fontId="9" type="noConversion"/>
  </si>
  <si>
    <t>云南</t>
    <phoneticPr fontId="9" type="noConversion"/>
  </si>
  <si>
    <t>云南省昆明市</t>
    <phoneticPr fontId="9" type="noConversion"/>
  </si>
  <si>
    <t>硕士</t>
    <phoneticPr fontId="9" type="noConversion"/>
  </si>
  <si>
    <t>工商-旅游管理</t>
    <phoneticPr fontId="9" type="noConversion"/>
  </si>
  <si>
    <t>西南民族大学</t>
    <phoneticPr fontId="9" type="noConversion"/>
  </si>
  <si>
    <t>未婚</t>
    <phoneticPr fontId="9" type="noConversion"/>
  </si>
  <si>
    <t>群众</t>
    <phoneticPr fontId="9" type="noConversion"/>
  </si>
  <si>
    <t>白族</t>
    <phoneticPr fontId="9" type="noConversion"/>
  </si>
  <si>
    <t>费良珍</t>
    <phoneticPr fontId="9" type="noConversion"/>
  </si>
  <si>
    <t>翁金花</t>
    <phoneticPr fontId="9" type="noConversion"/>
  </si>
  <si>
    <t>女</t>
    <phoneticPr fontId="9" type="noConversion"/>
  </si>
  <si>
    <t>收益部</t>
    <phoneticPr fontId="9" type="noConversion"/>
  </si>
  <si>
    <t>收益专员</t>
    <phoneticPr fontId="9" type="noConversion"/>
  </si>
  <si>
    <t>Maggie</t>
    <phoneticPr fontId="9" type="noConversion"/>
  </si>
  <si>
    <t>35032119950403524X</t>
    <phoneticPr fontId="9" type="noConversion"/>
  </si>
  <si>
    <t>本科</t>
    <phoneticPr fontId="9" type="noConversion"/>
  </si>
  <si>
    <t>福建省</t>
    <phoneticPr fontId="9" type="noConversion"/>
  </si>
  <si>
    <t>福建</t>
    <phoneticPr fontId="9" type="noConversion"/>
  </si>
  <si>
    <t>吉林师范大学</t>
    <phoneticPr fontId="9" type="noConversion"/>
  </si>
  <si>
    <t>旅游管理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</si>
  <si>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</si>
  <si>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</si>
  <si>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</si>
  <si>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仇志杰</t>
    <phoneticPr fontId="9" type="noConversion"/>
  </si>
  <si>
    <t>何嘉茵</t>
    <phoneticPr fontId="9" type="noConversion"/>
  </si>
  <si>
    <t>Annie</t>
    <phoneticPr fontId="9" type="noConversion"/>
  </si>
  <si>
    <t>女</t>
    <phoneticPr fontId="9" type="noConversion"/>
  </si>
  <si>
    <t>产品部</t>
    <phoneticPr fontId="9" type="noConversion"/>
  </si>
  <si>
    <t>/</t>
    <phoneticPr fontId="9" type="noConversion"/>
  </si>
  <si>
    <r>
      <t>4</t>
    </r>
    <r>
      <rPr>
        <sz val="10"/>
        <rFont val="宋体"/>
        <charset val="134"/>
      </rPr>
      <t>45281199409221527</t>
    </r>
    <phoneticPr fontId="9" type="noConversion"/>
  </si>
  <si>
    <t>广东普宁</t>
    <phoneticPr fontId="9" type="noConversion"/>
  </si>
  <si>
    <t>广东省普宁市</t>
    <phoneticPr fontId="9" type="noConversion"/>
  </si>
  <si>
    <t>大专</t>
    <phoneticPr fontId="9" type="noConversion"/>
  </si>
  <si>
    <t>广东农工商学院</t>
    <phoneticPr fontId="9" type="noConversion"/>
  </si>
  <si>
    <t>商务英语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</si>
  <si>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</si>
  <si>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</si>
  <si>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</si>
  <si>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杨雪玲</t>
    <phoneticPr fontId="9" type="noConversion"/>
  </si>
  <si>
    <t>苏懿</t>
    <phoneticPr fontId="9" type="noConversion"/>
  </si>
  <si>
    <t>Zoe</t>
    <phoneticPr fontId="9" type="noConversion"/>
  </si>
  <si>
    <t>530102199305073722</t>
    <phoneticPr fontId="9" type="noConversion"/>
  </si>
  <si>
    <t>云南昆明</t>
    <phoneticPr fontId="9" type="noConversion"/>
  </si>
  <si>
    <t>云南省昆明市</t>
    <phoneticPr fontId="9" type="noConversion"/>
  </si>
  <si>
    <t>蓝山酒店管理学院</t>
    <phoneticPr fontId="9" type="noConversion"/>
  </si>
  <si>
    <t>酒店管理</t>
    <phoneticPr fontId="9" type="noConversion"/>
  </si>
  <si>
    <t>白族</t>
    <phoneticPr fontId="9" type="noConversion"/>
  </si>
  <si>
    <t xml:space="preserve">党员 </t>
    <phoneticPr fontId="9" type="noConversion"/>
  </si>
  <si>
    <t>毕珍琼</t>
    <phoneticPr fontId="9" type="noConversion"/>
  </si>
  <si>
    <t>赖芷莹</t>
    <phoneticPr fontId="9" type="noConversion"/>
  </si>
  <si>
    <t>收益专员</t>
    <phoneticPr fontId="9" type="noConversion"/>
  </si>
  <si>
    <t>441284199708224424</t>
    <phoneticPr fontId="9" type="noConversion"/>
  </si>
  <si>
    <t>广东四会</t>
    <phoneticPr fontId="9" type="noConversion"/>
  </si>
  <si>
    <t>广东省四会市下茆镇石罗村</t>
    <phoneticPr fontId="9" type="noConversion"/>
  </si>
  <si>
    <t>肇庆市工程技术学校</t>
    <phoneticPr fontId="9" type="noConversion"/>
  </si>
  <si>
    <t>旅游与酒店管理</t>
    <phoneticPr fontId="9" type="noConversion"/>
  </si>
  <si>
    <t>赖国强</t>
    <phoneticPr fontId="9" type="noConversion"/>
  </si>
  <si>
    <t>/</t>
    <phoneticPr fontId="9" type="noConversion"/>
  </si>
  <si>
    <t>渠道部</t>
    <phoneticPr fontId="9" type="noConversion"/>
  </si>
  <si>
    <t>渠道销售</t>
    <phoneticPr fontId="9" type="noConversion"/>
  </si>
  <si>
    <t>41132519880818949X</t>
    <phoneticPr fontId="9" type="noConversion"/>
  </si>
  <si>
    <t>河南南阳</t>
    <phoneticPr fontId="9" type="noConversion"/>
  </si>
  <si>
    <t>四川省成都市郫都区</t>
    <phoneticPr fontId="9" type="noConversion"/>
  </si>
  <si>
    <t>大专</t>
    <phoneticPr fontId="9" type="noConversion"/>
  </si>
  <si>
    <t>周口科技职业学院</t>
    <phoneticPr fontId="9" type="noConversion"/>
  </si>
  <si>
    <t>应用电子</t>
    <phoneticPr fontId="9" type="noConversion"/>
  </si>
  <si>
    <t>群众</t>
    <phoneticPr fontId="9" type="noConversion"/>
  </si>
  <si>
    <t>李建</t>
    <phoneticPr fontId="9" type="noConversion"/>
  </si>
  <si>
    <t>齐兴顶（成都）</t>
    <phoneticPr fontId="9" type="noConversion"/>
  </si>
  <si>
    <t>最后工作日为2018/10/15</t>
    <phoneticPr fontId="9" type="noConversion"/>
  </si>
  <si>
    <t>许芸</t>
    <phoneticPr fontId="9" type="noConversion"/>
  </si>
  <si>
    <t>440583199001191920</t>
    <phoneticPr fontId="9" type="noConversion"/>
  </si>
  <si>
    <t>广东汕头</t>
    <phoneticPr fontId="9" type="noConversion"/>
  </si>
  <si>
    <t>广东省汕头市澄海区</t>
    <phoneticPr fontId="9" type="noConversion"/>
  </si>
  <si>
    <t>广东石油化工学院</t>
    <phoneticPr fontId="9" type="noConversion"/>
  </si>
  <si>
    <t>汉族</t>
    <phoneticPr fontId="9" type="noConversion"/>
  </si>
  <si>
    <t xml:space="preserve">党员 </t>
    <phoneticPr fontId="9" type="noConversion"/>
  </si>
  <si>
    <t>许翠芸</t>
    <phoneticPr fontId="9" type="noConversion"/>
  </si>
  <si>
    <t>越南</t>
    <phoneticPr fontId="9" type="noConversion"/>
  </si>
  <si>
    <r>
      <t>T</t>
    </r>
    <r>
      <rPr>
        <sz val="12"/>
        <rFont val="宋体"/>
        <charset val="134"/>
      </rPr>
      <t>ed</t>
    </r>
    <phoneticPr fontId="9" type="noConversion"/>
  </si>
  <si>
    <t>李双强（成都）</t>
    <phoneticPr fontId="9" type="noConversion"/>
  </si>
  <si>
    <t>司晔杰（上海）</t>
    <phoneticPr fontId="9" type="noConversion"/>
  </si>
  <si>
    <t>刘佳君（上海）</t>
    <phoneticPr fontId="9" type="noConversion"/>
  </si>
  <si>
    <t>产品部</t>
    <phoneticPr fontId="9" type="noConversion"/>
  </si>
  <si>
    <t>收益部</t>
    <phoneticPr fontId="9" type="noConversion"/>
  </si>
  <si>
    <t>渠道部</t>
    <phoneticPr fontId="9" type="noConversion"/>
  </si>
  <si>
    <t>/</t>
    <phoneticPr fontId="9" type="noConversion"/>
  </si>
  <si>
    <t>人力资源部</t>
    <phoneticPr fontId="9" type="noConversion"/>
  </si>
  <si>
    <t>收益经理</t>
    <phoneticPr fontId="9" type="noConversion"/>
  </si>
  <si>
    <t>收益专员</t>
    <phoneticPr fontId="9" type="noConversion"/>
  </si>
  <si>
    <t>人力资源总监</t>
    <phoneticPr fontId="9" type="noConversion"/>
  </si>
  <si>
    <t>产品经理</t>
    <phoneticPr fontId="9" type="noConversion"/>
  </si>
  <si>
    <t>财务经理</t>
    <phoneticPr fontId="9" type="noConversion"/>
  </si>
  <si>
    <t>产品部助理总经理</t>
    <phoneticPr fontId="9" type="noConversion"/>
  </si>
  <si>
    <t>核销会计</t>
    <phoneticPr fontId="9" type="noConversion"/>
  </si>
  <si>
    <t>总账会计</t>
    <phoneticPr fontId="9" type="noConversion"/>
  </si>
  <si>
    <t>会计</t>
    <phoneticPr fontId="9" type="noConversion"/>
  </si>
  <si>
    <t>供应商组</t>
    <phoneticPr fontId="9" type="noConversion"/>
  </si>
  <si>
    <t>华南区销售经理</t>
    <phoneticPr fontId="9" type="noConversion"/>
  </si>
  <si>
    <t>华南区渠道销售总监</t>
    <phoneticPr fontId="9" type="noConversion"/>
  </si>
  <si>
    <t>资深产品经理</t>
    <phoneticPr fontId="9" type="noConversion"/>
  </si>
  <si>
    <t>刘芳</t>
    <phoneticPr fontId="9" type="noConversion"/>
  </si>
  <si>
    <t>Candy</t>
    <phoneticPr fontId="9" type="noConversion"/>
  </si>
  <si>
    <t>女</t>
    <phoneticPr fontId="9" type="noConversion"/>
  </si>
  <si>
    <t>人力资源部</t>
    <phoneticPr fontId="9" type="noConversion"/>
  </si>
  <si>
    <t>/</t>
    <phoneticPr fontId="9" type="noConversion"/>
  </si>
  <si>
    <t>人力资源培训经理</t>
    <phoneticPr fontId="9" type="noConversion"/>
  </si>
  <si>
    <t xml:space="preserve">May </t>
    <phoneticPr fontId="9" type="noConversion"/>
  </si>
  <si>
    <t>Ivy</t>
    <phoneticPr fontId="9" type="noConversion"/>
  </si>
  <si>
    <t>440107198608230620</t>
    <phoneticPr fontId="9" type="noConversion"/>
  </si>
  <si>
    <t>湖南</t>
    <phoneticPr fontId="9" type="noConversion"/>
  </si>
  <si>
    <t>旅游管理</t>
    <phoneticPr fontId="9" type="noConversion"/>
  </si>
  <si>
    <t>本科</t>
    <phoneticPr fontId="9" type="noConversion"/>
  </si>
  <si>
    <t>广东财经大学</t>
    <phoneticPr fontId="9" type="noConversion"/>
  </si>
  <si>
    <t>已婚</t>
    <phoneticPr fontId="9" type="noConversion"/>
  </si>
  <si>
    <t>群众</t>
    <phoneticPr fontId="9" type="noConversion"/>
  </si>
  <si>
    <t>江启璘</t>
    <phoneticPr fontId="9" type="noConversion"/>
  </si>
  <si>
    <t>王少墉</t>
    <phoneticPr fontId="9" type="noConversion"/>
  </si>
  <si>
    <t>男</t>
    <phoneticPr fontId="9" type="noConversion"/>
  </si>
  <si>
    <t>330124197102100454</t>
    <phoneticPr fontId="9" type="noConversion"/>
  </si>
  <si>
    <t>大本</t>
    <phoneticPr fontId="9" type="noConversion"/>
  </si>
  <si>
    <t>杭州大学</t>
    <phoneticPr fontId="9" type="noConversion"/>
  </si>
  <si>
    <t>经济学</t>
    <phoneticPr fontId="9" type="noConversion"/>
  </si>
  <si>
    <t>浙江萧山</t>
    <phoneticPr fontId="9" type="noConversion"/>
  </si>
  <si>
    <t>浙江</t>
    <phoneticPr fontId="9" type="noConversion"/>
  </si>
  <si>
    <t>浙江</t>
    <phoneticPr fontId="9" type="noConversion"/>
  </si>
  <si>
    <t>汉族</t>
    <phoneticPr fontId="9" type="noConversion"/>
  </si>
  <si>
    <t>已婚</t>
    <phoneticPr fontId="9" type="noConversion"/>
  </si>
  <si>
    <t>群众</t>
    <phoneticPr fontId="9" type="noConversion"/>
  </si>
  <si>
    <t>叶燕</t>
    <phoneticPr fontId="9" type="noConversion"/>
  </si>
  <si>
    <t>梁泳</t>
    <phoneticPr fontId="9" type="noConversion"/>
  </si>
  <si>
    <r>
      <t>R</t>
    </r>
    <r>
      <rPr>
        <sz val="10"/>
        <rFont val="宋体"/>
        <family val="3"/>
        <charset val="134"/>
      </rPr>
      <t>ain</t>
    </r>
    <phoneticPr fontId="9" type="noConversion"/>
  </si>
  <si>
    <t>440106198912041545</t>
    <phoneticPr fontId="9" type="noConversion"/>
  </si>
  <si>
    <t>广东广州</t>
    <phoneticPr fontId="9" type="noConversion"/>
  </si>
  <si>
    <t>广州市天河区东圃富康新村</t>
    <phoneticPr fontId="9" type="noConversion"/>
  </si>
  <si>
    <t>大专</t>
    <phoneticPr fontId="9" type="noConversion"/>
  </si>
  <si>
    <t>番禺职业技术学院</t>
    <phoneticPr fontId="9" type="noConversion"/>
  </si>
  <si>
    <t>国贸英语</t>
    <phoneticPr fontId="9" type="noConversion"/>
  </si>
  <si>
    <t>广州</t>
    <phoneticPr fontId="9" type="noConversion"/>
  </si>
  <si>
    <t>团员</t>
    <phoneticPr fontId="9" type="noConversion"/>
  </si>
  <si>
    <t>苏秀云</t>
    <phoneticPr fontId="9" type="noConversion"/>
  </si>
  <si>
    <t>林云宜</t>
    <phoneticPr fontId="9" type="noConversion"/>
  </si>
  <si>
    <r>
      <t>Y</t>
    </r>
    <r>
      <rPr>
        <sz val="10"/>
        <rFont val="宋体"/>
        <family val="3"/>
        <charset val="134"/>
      </rPr>
      <t>uki</t>
    </r>
    <phoneticPr fontId="9" type="noConversion"/>
  </si>
  <si>
    <t>440582199411185420</t>
    <phoneticPr fontId="9" type="noConversion"/>
  </si>
  <si>
    <t>广东汕头</t>
    <phoneticPr fontId="9" type="noConversion"/>
  </si>
  <si>
    <t>广东汕头市潮南区</t>
    <phoneticPr fontId="9" type="noConversion"/>
  </si>
  <si>
    <t>本科</t>
    <phoneticPr fontId="9" type="noConversion"/>
  </si>
  <si>
    <t>华南师范大学</t>
    <phoneticPr fontId="9" type="noConversion"/>
  </si>
  <si>
    <t>国际酒店管理</t>
    <phoneticPr fontId="9" type="noConversion"/>
  </si>
  <si>
    <t>广东汕头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</si>
  <si>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</si>
  <si>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</si>
  <si>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</si>
  <si>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林先生</t>
    <phoneticPr fontId="9" type="noConversion"/>
  </si>
  <si>
    <t>最后工作日为2018/11/16</t>
    <phoneticPr fontId="9" type="noConversion"/>
  </si>
  <si>
    <t>龚帆忆</t>
    <phoneticPr fontId="9" type="noConversion"/>
  </si>
  <si>
    <t>421126199503018130</t>
    <phoneticPr fontId="9" type="noConversion"/>
  </si>
  <si>
    <t>汇   智   国   际   旅   游   发   展   有   限   公   司</t>
  </si>
  <si>
    <t>马兴俊</t>
  </si>
  <si>
    <t>张焕然</t>
  </si>
  <si>
    <t>440301199607102712</t>
  </si>
  <si>
    <t>深圳市罗湖区怡景花园荷花阁B5</t>
  </si>
  <si>
    <t>交通控制</t>
  </si>
  <si>
    <t>刘新福</t>
  </si>
  <si>
    <t>柴欣</t>
  </si>
  <si>
    <t>渠道销售总监</t>
  </si>
  <si>
    <t>42112519900207463X</t>
  </si>
  <si>
    <t>湖北省浠水县关口镇凡冲村5组</t>
  </si>
  <si>
    <t>武汉轻中工程职业学院</t>
  </si>
  <si>
    <t>金融</t>
  </si>
  <si>
    <t>黄小姐</t>
  </si>
  <si>
    <t>冯佳</t>
  </si>
  <si>
    <t>431081199510120839</t>
  </si>
  <si>
    <t>湖南省资兴市矿工南路唐洞矿区7村14栋3号</t>
  </si>
  <si>
    <t>湖南电子科技职业学院</t>
  </si>
  <si>
    <t>软件工程</t>
  </si>
  <si>
    <t>贾丽</t>
  </si>
  <si>
    <t>432524199511143419</t>
  </si>
  <si>
    <t>湖南省新化县琅塘镇分水坳村第六村民小组008号</t>
  </si>
  <si>
    <t>计算机科学技术</t>
  </si>
  <si>
    <t>张继峰</t>
  </si>
  <si>
    <t>丁恩文</t>
  </si>
  <si>
    <t>36073119930813823X</t>
  </si>
  <si>
    <t>江西省赣州市于都县黄麟乡流坑村大若山组11号</t>
  </si>
  <si>
    <t>江西科技大学</t>
  </si>
  <si>
    <t>刘幸</t>
  </si>
  <si>
    <t>何文锋</t>
  </si>
  <si>
    <t>42128198810253910</t>
  </si>
  <si>
    <t>湖北省赤壁市余家桥镇光荣桥村三组8号</t>
  </si>
  <si>
    <t>武汉软帝信息</t>
  </si>
  <si>
    <t>NET</t>
  </si>
  <si>
    <t>何国华</t>
  </si>
  <si>
    <t>莫柱</t>
    <phoneticPr fontId="9" type="noConversion"/>
  </si>
  <si>
    <t>湖南省株洲市</t>
    <phoneticPr fontId="9" type="noConversion"/>
  </si>
  <si>
    <t>长春理工大学</t>
    <phoneticPr fontId="9" type="noConversion"/>
  </si>
  <si>
    <t>湖南株洲市</t>
    <phoneticPr fontId="9" type="noConversion"/>
  </si>
  <si>
    <t>最后工作日为2018/9/11</t>
    <phoneticPr fontId="9" type="noConversion"/>
  </si>
  <si>
    <t>吴嘉豪</t>
    <phoneticPr fontId="9" type="noConversion"/>
  </si>
  <si>
    <t>湖南株洲</t>
    <phoneticPr fontId="9" type="noConversion"/>
  </si>
  <si>
    <t>湖南商学院</t>
    <phoneticPr fontId="9" type="noConversion"/>
  </si>
  <si>
    <t>最后工作日为2018/11/10</t>
    <phoneticPr fontId="9" type="noConversion"/>
  </si>
  <si>
    <t>湖北</t>
    <phoneticPr fontId="9" type="noConversion"/>
  </si>
  <si>
    <t>龚凡辉</t>
    <phoneticPr fontId="9" type="noConversion"/>
  </si>
  <si>
    <t>Jason 黄国雄</t>
    <phoneticPr fontId="9" type="noConversion"/>
  </si>
  <si>
    <t>马来西亚</t>
    <phoneticPr fontId="9" type="noConversion"/>
  </si>
  <si>
    <t>Mike 郭绪伟</t>
    <phoneticPr fontId="9" type="noConversion"/>
  </si>
  <si>
    <t>新加坡</t>
    <phoneticPr fontId="9" type="noConversion"/>
  </si>
  <si>
    <t>孟豆豆</t>
    <phoneticPr fontId="9" type="noConversion"/>
  </si>
  <si>
    <t>电子科技大学</t>
    <phoneticPr fontId="9" type="noConversion"/>
  </si>
  <si>
    <t>最后工作日为2018/11/20</t>
    <phoneticPr fontId="9" type="noConversion"/>
  </si>
  <si>
    <t>/</t>
    <phoneticPr fontId="9" type="noConversion"/>
  </si>
  <si>
    <t>441827199009105325</t>
    <phoneticPr fontId="9" type="noConversion"/>
  </si>
  <si>
    <t>广东清远市</t>
    <phoneticPr fontId="9" type="noConversion"/>
  </si>
  <si>
    <t>物流管理</t>
    <phoneticPr fontId="9" type="noConversion"/>
  </si>
  <si>
    <t>郑灿连</t>
    <phoneticPr fontId="9" type="noConversion"/>
  </si>
  <si>
    <t>洪剑飞</t>
    <phoneticPr fontId="9" type="noConversion"/>
  </si>
  <si>
    <t>Farley</t>
    <phoneticPr fontId="9" type="noConversion"/>
  </si>
  <si>
    <t>渠道部</t>
    <phoneticPr fontId="9" type="noConversion"/>
  </si>
  <si>
    <t>渠道销售经理</t>
    <phoneticPr fontId="9" type="noConversion"/>
  </si>
  <si>
    <t>440582198704280013</t>
    <phoneticPr fontId="9" type="noConversion"/>
  </si>
  <si>
    <t>广东省汕头市</t>
    <phoneticPr fontId="9" type="noConversion"/>
  </si>
  <si>
    <t>药物制剂</t>
    <phoneticPr fontId="9" type="noConversion"/>
  </si>
  <si>
    <t>郑晓晖</t>
    <phoneticPr fontId="9" type="noConversion"/>
  </si>
  <si>
    <t>性别</t>
    <phoneticPr fontId="9" type="noConversion"/>
  </si>
  <si>
    <t>英文名</t>
    <phoneticPr fontId="9" type="noConversion"/>
  </si>
  <si>
    <t>陈嘉丽</t>
    <phoneticPr fontId="9" type="noConversion"/>
  </si>
  <si>
    <t>人事部</t>
    <phoneticPr fontId="9" type="noConversion"/>
  </si>
  <si>
    <t>深圳市</t>
    <phoneticPr fontId="9" type="noConversion"/>
  </si>
  <si>
    <t>深圳信息职业技术学院</t>
    <phoneticPr fontId="9" type="noConversion"/>
  </si>
  <si>
    <t>最后工作日为2018/12/5</t>
    <phoneticPr fontId="9" type="noConversion"/>
  </si>
  <si>
    <t>刘诗凯</t>
    <phoneticPr fontId="9" type="noConversion"/>
  </si>
  <si>
    <t>深圳职业技术学院</t>
    <phoneticPr fontId="9" type="noConversion"/>
  </si>
  <si>
    <t>安徽</t>
    <phoneticPr fontId="9" type="noConversion"/>
  </si>
  <si>
    <t>最后工作日为2018/11/30</t>
    <phoneticPr fontId="9" type="noConversion"/>
  </si>
  <si>
    <t>黄嘉雯</t>
    <phoneticPr fontId="9" type="noConversion"/>
  </si>
  <si>
    <t>广州市城市职业学院</t>
    <phoneticPr fontId="9" type="noConversion"/>
  </si>
  <si>
    <r>
      <t>4</t>
    </r>
    <r>
      <rPr>
        <sz val="10"/>
        <rFont val="宋体"/>
        <charset val="134"/>
      </rPr>
      <t>50502199304200015</t>
    </r>
    <phoneticPr fontId="9" type="noConversion"/>
  </si>
  <si>
    <t>朱艳霞</t>
    <phoneticPr fontId="9" type="noConversion"/>
  </si>
  <si>
    <t>Angelia</t>
    <phoneticPr fontId="9" type="noConversion"/>
  </si>
  <si>
    <t>440223199208180046</t>
    <phoneticPr fontId="9" type="noConversion"/>
  </si>
  <si>
    <t>广东韶关</t>
    <phoneticPr fontId="9" type="noConversion"/>
  </si>
  <si>
    <t>广州越秀</t>
    <phoneticPr fontId="9" type="noConversion"/>
  </si>
  <si>
    <t>湖南</t>
    <phoneticPr fontId="9" type="noConversion"/>
  </si>
  <si>
    <t>本科</t>
    <phoneticPr fontId="9" type="noConversion"/>
  </si>
  <si>
    <t>广东外语外贸大学</t>
    <phoneticPr fontId="9" type="noConversion"/>
  </si>
  <si>
    <t>金融学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</si>
  <si>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</si>
  <si>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</si>
  <si>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</si>
  <si>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朱德芳</t>
    <phoneticPr fontId="9" type="noConversion"/>
  </si>
  <si>
    <t>邹丽颖</t>
    <phoneticPr fontId="9" type="noConversion"/>
  </si>
  <si>
    <t>女</t>
    <phoneticPr fontId="9" type="noConversion"/>
  </si>
  <si>
    <t>渠道部</t>
    <phoneticPr fontId="9" type="noConversion"/>
  </si>
  <si>
    <t>渠道专员</t>
    <phoneticPr fontId="9" type="noConversion"/>
  </si>
  <si>
    <t>440184199602123047</t>
    <phoneticPr fontId="9" type="noConversion"/>
  </si>
  <si>
    <t>从化</t>
    <phoneticPr fontId="9" type="noConversion"/>
  </si>
  <si>
    <t>大专</t>
    <phoneticPr fontId="9" type="noConversion"/>
  </si>
  <si>
    <t>广东省旅游职业技术学院</t>
    <phoneticPr fontId="9" type="noConversion"/>
  </si>
  <si>
    <t>商务英语</t>
    <phoneticPr fontId="9" type="noConversion"/>
  </si>
  <si>
    <t>邹彩玲</t>
    <phoneticPr fontId="9" type="noConversion"/>
  </si>
  <si>
    <t>转正日期</t>
  </si>
  <si>
    <t>2017.04.24</t>
  </si>
  <si>
    <t>2020.04.23</t>
  </si>
  <si>
    <t>2017.01.11</t>
  </si>
  <si>
    <t>2020.01.10</t>
  </si>
  <si>
    <t>2017.03.06</t>
  </si>
  <si>
    <t>2020.03.05</t>
  </si>
  <si>
    <t>2017.04.10</t>
  </si>
  <si>
    <t>2020.04.09</t>
  </si>
  <si>
    <t>2017.06.02</t>
  </si>
  <si>
    <t>2020.06.01</t>
  </si>
  <si>
    <t>(Gem</t>
  </si>
  <si>
    <t>徐文程</t>
  </si>
  <si>
    <t>2017.02.14</t>
  </si>
  <si>
    <t>2020.02.13</t>
  </si>
  <si>
    <t>Mina</t>
  </si>
  <si>
    <t>Benny</t>
  </si>
  <si>
    <t>梅县梅塘西路元森楼6楼</t>
  </si>
  <si>
    <t>2017.11.30</t>
  </si>
  <si>
    <t>2020.11.29</t>
  </si>
  <si>
    <t>中国银行</t>
  </si>
  <si>
    <t>441402198906290424</t>
  </si>
  <si>
    <t>1989-06-29</t>
  </si>
  <si>
    <t>2021.04.10</t>
  </si>
  <si>
    <t>hop账号：SHJ(123456)</t>
  </si>
  <si>
    <t>6235737000003004955</t>
  </si>
  <si>
    <t>江翠英</t>
  </si>
  <si>
    <t>350624199412106026</t>
  </si>
  <si>
    <t>1994-12-10</t>
  </si>
  <si>
    <t>2018.04.13</t>
  </si>
  <si>
    <t>2021.04.12</t>
  </si>
  <si>
    <t>6212263602095468955</t>
  </si>
  <si>
    <t>中国工商银行</t>
  </si>
  <si>
    <t>441402199108091329</t>
  </si>
  <si>
    <t>1991-08-09</t>
  </si>
  <si>
    <t>2018.04.24</t>
  </si>
  <si>
    <t>2021.04.23</t>
  </si>
  <si>
    <t>6216697000001559651</t>
  </si>
  <si>
    <t>曾文华</t>
  </si>
  <si>
    <t>441502198801132329</t>
  </si>
  <si>
    <t>1988-01-13</t>
  </si>
  <si>
    <t>广东省梅州市梅江区实验路凤尾苑5栋304</t>
  </si>
  <si>
    <t>2018.02.01</t>
  </si>
  <si>
    <t>2018.05.04</t>
  </si>
  <si>
    <t>2021.05.03</t>
  </si>
  <si>
    <t>hop账号：ZWH(123456)</t>
  </si>
  <si>
    <t>池聪玲</t>
  </si>
  <si>
    <t>441402198510021527</t>
  </si>
  <si>
    <t>1985-10-02</t>
  </si>
  <si>
    <t>2018.02.05</t>
  </si>
  <si>
    <t>hop账号：CCL(123456)</t>
  </si>
  <si>
    <t>441402198901100740</t>
  </si>
  <si>
    <t>1989-01-10</t>
  </si>
  <si>
    <t>2018.02.22</t>
  </si>
  <si>
    <t>2018.05.23</t>
  </si>
  <si>
    <t>2021.05.22</t>
  </si>
  <si>
    <t>hop账号：QXJ(123456)</t>
  </si>
  <si>
    <t>441421199502282747</t>
  </si>
  <si>
    <t>1995-02-28</t>
  </si>
  <si>
    <t>2018.02.23</t>
  </si>
  <si>
    <t xml:space="preserve">                                                            </t>
  </si>
  <si>
    <t>张隆辉</t>
  </si>
  <si>
    <t>440512199604181611</t>
  </si>
  <si>
    <t>1996-04-18</t>
  </si>
  <si>
    <t>广东汕头</t>
  </si>
  <si>
    <t>汕头市达濠</t>
  </si>
  <si>
    <t>2018.02.27</t>
  </si>
  <si>
    <t>2021.02.26</t>
  </si>
  <si>
    <t>hop账号：ZLF(123456)</t>
  </si>
  <si>
    <t>2021.03.04</t>
  </si>
  <si>
    <t>2018.04.10</t>
  </si>
  <si>
    <t>2021.03.06</t>
  </si>
  <si>
    <t>2018.06.15</t>
  </si>
  <si>
    <t>2021.03.15</t>
  </si>
  <si>
    <t>2018.06.26</t>
  </si>
  <si>
    <t>2021.03.26</t>
  </si>
  <si>
    <t>2018.07.09</t>
  </si>
  <si>
    <t>2021.04.08</t>
  </si>
  <si>
    <t>2018.07.11</t>
  </si>
  <si>
    <t>李麟</t>
  </si>
  <si>
    <t>供应商对接</t>
  </si>
  <si>
    <t>441402198912040421</t>
  </si>
  <si>
    <t>1989-12-04</t>
  </si>
  <si>
    <t>梅江区八一大道公益亭陈屋梅石路一巷9号</t>
  </si>
  <si>
    <t>2018.08.27</t>
  </si>
  <si>
    <t>陈锐（丈夫）</t>
  </si>
  <si>
    <t>11月份交社保</t>
  </si>
  <si>
    <t>吴美荣</t>
  </si>
  <si>
    <t>441421199007051124</t>
  </si>
  <si>
    <t>1990-07-05</t>
  </si>
  <si>
    <t>梅州市梅县梅西镇车子排小固</t>
  </si>
  <si>
    <t>2018.09.11</t>
  </si>
  <si>
    <t>何元凤（母亲）</t>
  </si>
  <si>
    <t>hop账号：WMR(123456)</t>
  </si>
  <si>
    <t>胡晓薇</t>
  </si>
  <si>
    <t>441402199512100426</t>
  </si>
  <si>
    <t>1995-12-10</t>
  </si>
  <si>
    <t>梅江区五洲城新洲路怡景花</t>
  </si>
  <si>
    <t>2018.10.23</t>
  </si>
  <si>
    <t>曾婉霞（母亲）</t>
  </si>
  <si>
    <t>hop账号:HXW(123456)</t>
  </si>
  <si>
    <t>邹津</t>
  </si>
  <si>
    <t>441402198511151040</t>
  </si>
  <si>
    <t>1985-11-15</t>
  </si>
  <si>
    <t>南山公安局桃源派出所</t>
  </si>
  <si>
    <t>广东工贸职业技术学院</t>
  </si>
  <si>
    <t>旅游英语</t>
  </si>
  <si>
    <t>2018.11.01</t>
  </si>
  <si>
    <t>曾伟科（丈夫）</t>
  </si>
  <si>
    <t>hop账号：ZJ(123456)</t>
  </si>
  <si>
    <t>范绮绮</t>
  </si>
  <si>
    <t>441402198612180422</t>
  </si>
  <si>
    <t>1986-12-18</t>
  </si>
  <si>
    <t>梅州市江南梅龙路新龙大厦402</t>
  </si>
  <si>
    <t>华南师范大学网络教育学院</t>
  </si>
  <si>
    <t>人力资源管理</t>
  </si>
  <si>
    <t>2018.11.12</t>
  </si>
  <si>
    <t>钟佳伟</t>
  </si>
  <si>
    <t>hop账号：FQQ(123456)</t>
  </si>
  <si>
    <t>440111199408030340</t>
    <phoneticPr fontId="9" type="noConversion"/>
  </si>
  <si>
    <t>周棉</t>
    <phoneticPr fontId="9" type="noConversion"/>
  </si>
  <si>
    <t>Alisa</t>
    <phoneticPr fontId="9" type="noConversion"/>
  </si>
  <si>
    <t>女</t>
    <phoneticPr fontId="9" type="noConversion"/>
  </si>
  <si>
    <t>渠道部</t>
    <phoneticPr fontId="9" type="noConversion"/>
  </si>
  <si>
    <t>华南区销售经理</t>
    <phoneticPr fontId="9" type="noConversion"/>
  </si>
  <si>
    <t>421221198911050040</t>
    <phoneticPr fontId="9" type="noConversion"/>
  </si>
  <si>
    <t>湖北咸宁</t>
    <phoneticPr fontId="9" type="noConversion"/>
  </si>
  <si>
    <t>湖北省咸宁市嘉鱼县</t>
    <phoneticPr fontId="9" type="noConversion"/>
  </si>
  <si>
    <t>大专</t>
    <phoneticPr fontId="9" type="noConversion"/>
  </si>
  <si>
    <t>深圳广播电视大学</t>
    <phoneticPr fontId="9" type="noConversion"/>
  </si>
  <si>
    <t>酒店管理</t>
    <phoneticPr fontId="9" type="noConversion"/>
  </si>
  <si>
    <t>湖北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</si>
  <si>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</si>
  <si>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</si>
  <si>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</si>
  <si>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孙慧秋</t>
    <phoneticPr fontId="9" type="noConversion"/>
  </si>
  <si>
    <t>李彩杏</t>
    <phoneticPr fontId="9" type="noConversion"/>
  </si>
  <si>
    <t>Tracy</t>
    <phoneticPr fontId="9" type="noConversion"/>
  </si>
  <si>
    <t>高级会计</t>
    <phoneticPr fontId="9" type="noConversion"/>
  </si>
  <si>
    <t>440883199110171925</t>
    <phoneticPr fontId="9" type="noConversion"/>
  </si>
  <si>
    <t>湛江</t>
    <phoneticPr fontId="9" type="noConversion"/>
  </si>
  <si>
    <t>冯祖清</t>
    <phoneticPr fontId="9" type="noConversion"/>
  </si>
  <si>
    <t>最后工作日2018/1/4</t>
    <phoneticPr fontId="9" type="noConversion"/>
  </si>
  <si>
    <t>最后工作日2018/11/20</t>
    <phoneticPr fontId="9" type="noConversion"/>
  </si>
  <si>
    <t>最后工作日2018/12/28</t>
    <phoneticPr fontId="9" type="noConversion"/>
  </si>
  <si>
    <t>最后工作日2018/12/14</t>
    <phoneticPr fontId="9" type="noConversion"/>
  </si>
  <si>
    <t>最后工作日为2018/12/7</t>
    <phoneticPr fontId="9" type="noConversion"/>
  </si>
  <si>
    <t>出纳</t>
    <phoneticPr fontId="9" type="noConversion"/>
  </si>
  <si>
    <r>
      <t>M</t>
    </r>
    <r>
      <rPr>
        <sz val="10"/>
        <rFont val="宋体"/>
        <family val="3"/>
        <charset val="134"/>
      </rPr>
      <t>ichael</t>
    </r>
    <phoneticPr fontId="9" type="noConversion"/>
  </si>
  <si>
    <t>Carina</t>
    <phoneticPr fontId="9" type="noConversion"/>
  </si>
  <si>
    <t>Sharon</t>
    <phoneticPr fontId="9" type="noConversion"/>
  </si>
  <si>
    <r>
      <t>J</t>
    </r>
    <r>
      <rPr>
        <sz val="10"/>
        <rFont val="宋体"/>
        <charset val="134"/>
      </rPr>
      <t xml:space="preserve">usdent </t>
    </r>
    <phoneticPr fontId="9" type="noConversion"/>
  </si>
  <si>
    <t>黄宇露</t>
    <phoneticPr fontId="9" type="noConversion"/>
  </si>
  <si>
    <t>麦颖欣</t>
    <phoneticPr fontId="9" type="noConversion"/>
  </si>
  <si>
    <r>
      <t>M</t>
    </r>
    <r>
      <rPr>
        <sz val="10"/>
        <rFont val="宋体"/>
        <family val="3"/>
        <charset val="134"/>
      </rPr>
      <t>aryan</t>
    </r>
    <phoneticPr fontId="9" type="noConversion"/>
  </si>
  <si>
    <t>女</t>
    <phoneticPr fontId="9" type="noConversion"/>
  </si>
  <si>
    <t>渠道部</t>
    <phoneticPr fontId="9" type="noConversion"/>
  </si>
  <si>
    <t>440103199603010927</t>
    <phoneticPr fontId="9" type="noConversion"/>
  </si>
  <si>
    <t>广东鹤山</t>
    <phoneticPr fontId="9" type="noConversion"/>
  </si>
  <si>
    <t>广东省广州市荔湾区</t>
    <phoneticPr fontId="9" type="noConversion"/>
  </si>
  <si>
    <t>大专</t>
    <phoneticPr fontId="9" type="noConversion"/>
  </si>
  <si>
    <t>广东农工商职业技术学院</t>
    <phoneticPr fontId="9" type="noConversion"/>
  </si>
  <si>
    <t>旅游管理</t>
    <phoneticPr fontId="9" type="noConversion"/>
  </si>
  <si>
    <t>未婚</t>
    <phoneticPr fontId="9" type="noConversion"/>
  </si>
  <si>
    <t>麦健明</t>
    <phoneticPr fontId="9" type="noConversion"/>
  </si>
  <si>
    <t>310106199110271619</t>
    <phoneticPr fontId="9" type="noConversion"/>
  </si>
  <si>
    <t>310112199009012433</t>
    <phoneticPr fontId="9" type="noConversion"/>
  </si>
  <si>
    <r>
      <t>S</t>
    </r>
    <r>
      <rPr>
        <sz val="12"/>
        <rFont val="宋体"/>
        <charset val="134"/>
      </rPr>
      <t>teven</t>
    </r>
    <phoneticPr fontId="9" type="noConversion"/>
  </si>
  <si>
    <t>杨皙玥</t>
    <phoneticPr fontId="9" type="noConversion"/>
  </si>
  <si>
    <r>
      <t>1</t>
    </r>
    <r>
      <rPr>
        <sz val="10"/>
        <rFont val="宋体"/>
        <family val="3"/>
        <charset val="134"/>
      </rPr>
      <t>3549141741</t>
    </r>
  </si>
  <si>
    <r>
      <t>1</t>
    </r>
    <r>
      <rPr>
        <sz val="10"/>
        <rFont val="宋体"/>
        <family val="3"/>
        <charset val="134"/>
      </rPr>
      <t>3549155834</t>
    </r>
  </si>
  <si>
    <r>
      <t>4</t>
    </r>
    <r>
      <rPr>
        <sz val="10"/>
        <rFont val="宋体"/>
        <family val="3"/>
        <charset val="134"/>
      </rPr>
      <t>41421198511170021</t>
    </r>
  </si>
  <si>
    <r>
      <t>1</t>
    </r>
    <r>
      <rPr>
        <sz val="10"/>
        <rFont val="宋体"/>
        <family val="3"/>
        <charset val="134"/>
      </rPr>
      <t>8200723908</t>
    </r>
  </si>
  <si>
    <r>
      <t>4</t>
    </r>
    <r>
      <rPr>
        <sz val="10"/>
        <rFont val="宋体"/>
        <family val="3"/>
        <charset val="134"/>
      </rPr>
      <t>41421198703230412</t>
    </r>
  </si>
  <si>
    <r>
      <t>1</t>
    </r>
    <r>
      <rPr>
        <sz val="10"/>
        <rFont val="宋体"/>
        <family val="3"/>
        <charset val="134"/>
      </rPr>
      <t>3549188302</t>
    </r>
  </si>
  <si>
    <r>
      <t>4</t>
    </r>
    <r>
      <rPr>
        <sz val="10"/>
        <rFont val="宋体"/>
        <family val="3"/>
        <charset val="134"/>
      </rPr>
      <t>41402199112280720</t>
    </r>
  </si>
  <si>
    <r>
      <t>1</t>
    </r>
    <r>
      <rPr>
        <sz val="10"/>
        <rFont val="宋体"/>
        <family val="3"/>
        <charset val="134"/>
      </rPr>
      <t>5017803164</t>
    </r>
  </si>
  <si>
    <r>
      <t>4</t>
    </r>
    <r>
      <rPr>
        <sz val="10"/>
        <rFont val="宋体"/>
        <family val="3"/>
        <charset val="134"/>
      </rPr>
      <t>41402198104041522</t>
    </r>
  </si>
  <si>
    <r>
      <t>1</t>
    </r>
    <r>
      <rPr>
        <sz val="10"/>
        <rFont val="宋体"/>
        <family val="3"/>
        <charset val="134"/>
      </rPr>
      <t>3622946636</t>
    </r>
  </si>
  <si>
    <r>
      <t>4</t>
    </r>
    <r>
      <rPr>
        <sz val="10"/>
        <rFont val="宋体"/>
        <family val="3"/>
        <charset val="134"/>
      </rPr>
      <t>41421198203176923</t>
    </r>
  </si>
  <si>
    <r>
      <t>1</t>
    </r>
    <r>
      <rPr>
        <sz val="10"/>
        <rFont val="宋体"/>
        <family val="3"/>
        <charset val="134"/>
      </rPr>
      <t>8675354708</t>
    </r>
  </si>
  <si>
    <r>
      <t>4</t>
    </r>
    <r>
      <rPr>
        <sz val="10"/>
        <rFont val="宋体"/>
        <family val="3"/>
        <charset val="134"/>
      </rPr>
      <t>41421198901245527</t>
    </r>
  </si>
  <si>
    <r>
      <t>1</t>
    </r>
    <r>
      <rPr>
        <sz val="10"/>
        <rFont val="宋体"/>
        <family val="3"/>
        <charset val="134"/>
      </rPr>
      <t>3723684170</t>
    </r>
  </si>
  <si>
    <r>
      <t>4</t>
    </r>
    <r>
      <rPr>
        <sz val="10"/>
        <rFont val="宋体"/>
        <family val="3"/>
        <charset val="134"/>
      </rPr>
      <t>42000199204068387</t>
    </r>
  </si>
  <si>
    <r>
      <t>1</t>
    </r>
    <r>
      <rPr>
        <sz val="10"/>
        <rFont val="宋体"/>
        <family val="3"/>
        <charset val="134"/>
      </rPr>
      <t>3528262537</t>
    </r>
  </si>
  <si>
    <r>
      <t>4</t>
    </r>
    <r>
      <rPr>
        <sz val="10"/>
        <rFont val="宋体"/>
        <family val="3"/>
        <charset val="134"/>
      </rPr>
      <t>41402198708131051</t>
    </r>
  </si>
  <si>
    <r>
      <t>4</t>
    </r>
    <r>
      <rPr>
        <sz val="10"/>
        <rFont val="宋体"/>
        <family val="3"/>
        <charset val="134"/>
      </rPr>
      <t>41402198904051024</t>
    </r>
  </si>
  <si>
    <r>
      <t>4</t>
    </r>
    <r>
      <rPr>
        <sz val="10"/>
        <rFont val="宋体"/>
        <family val="3"/>
        <charset val="134"/>
      </rPr>
      <t>41402198207020716</t>
    </r>
  </si>
  <si>
    <r>
      <t>梅州梅县华侨城宝贵花园A</t>
    </r>
    <r>
      <rPr>
        <sz val="10"/>
        <rFont val="宋体"/>
        <family val="3"/>
        <charset val="134"/>
      </rPr>
      <t>18栋A403</t>
    </r>
  </si>
  <si>
    <r>
      <t>4</t>
    </r>
    <r>
      <rPr>
        <sz val="10"/>
        <rFont val="宋体"/>
        <family val="3"/>
        <charset val="134"/>
      </rPr>
      <t>4140219931001102x</t>
    </r>
  </si>
  <si>
    <r>
      <t>梅州市梅江区彬芳大道南园D</t>
    </r>
    <r>
      <rPr>
        <sz val="10"/>
        <rFont val="宋体"/>
        <family val="3"/>
        <charset val="134"/>
      </rPr>
      <t>9</t>
    </r>
  </si>
  <si>
    <r>
      <t>4</t>
    </r>
    <r>
      <rPr>
        <sz val="10"/>
        <rFont val="宋体"/>
        <family val="3"/>
        <charset val="134"/>
      </rPr>
      <t>41402198804220732</t>
    </r>
  </si>
  <si>
    <r>
      <t>1</t>
    </r>
    <r>
      <rPr>
        <sz val="10"/>
        <rFont val="宋体"/>
        <family val="3"/>
        <charset val="134"/>
      </rPr>
      <t>3823839268</t>
    </r>
  </si>
  <si>
    <r>
      <t>4</t>
    </r>
    <r>
      <rPr>
        <sz val="10"/>
        <rFont val="宋体"/>
        <family val="3"/>
        <charset val="134"/>
      </rPr>
      <t>41402198804131078</t>
    </r>
  </si>
  <si>
    <r>
      <t>0</t>
    </r>
    <r>
      <rPr>
        <sz val="10"/>
        <rFont val="宋体"/>
        <family val="3"/>
        <charset val="134"/>
      </rPr>
      <t>753-2381661</t>
    </r>
  </si>
  <si>
    <r>
      <t>4</t>
    </r>
    <r>
      <rPr>
        <sz val="10"/>
        <rFont val="宋体"/>
        <family val="3"/>
        <charset val="134"/>
      </rPr>
      <t>41401199005181823</t>
    </r>
  </si>
  <si>
    <r>
      <t>1</t>
    </r>
    <r>
      <rPr>
        <sz val="10"/>
        <rFont val="宋体"/>
        <family val="3"/>
        <charset val="134"/>
      </rPr>
      <t>3723628643</t>
    </r>
  </si>
  <si>
    <r>
      <t>1</t>
    </r>
    <r>
      <rPr>
        <sz val="10"/>
        <rFont val="宋体"/>
        <family val="3"/>
        <charset val="134"/>
      </rPr>
      <t>8033295597</t>
    </r>
  </si>
  <si>
    <r>
      <t>4</t>
    </r>
    <r>
      <rPr>
        <sz val="10"/>
        <rFont val="宋体"/>
        <family val="3"/>
        <charset val="134"/>
      </rPr>
      <t>41421198608094432</t>
    </r>
  </si>
  <si>
    <r>
      <t>0</t>
    </r>
    <r>
      <rPr>
        <sz val="10"/>
        <rFont val="宋体"/>
        <family val="3"/>
        <charset val="134"/>
      </rPr>
      <t>753-2825593</t>
    </r>
  </si>
  <si>
    <r>
      <t>hop账号：</t>
    </r>
    <r>
      <rPr>
        <sz val="10"/>
        <rFont val="宋体"/>
        <family val="3"/>
        <charset val="134"/>
      </rPr>
      <t>JCY</t>
    </r>
    <r>
      <rPr>
        <sz val="10"/>
        <rFont val="宋体"/>
        <family val="3"/>
        <charset val="134"/>
      </rPr>
      <t>(123456)</t>
    </r>
  </si>
  <si>
    <r>
      <t>6</t>
    </r>
    <r>
      <rPr>
        <sz val="10"/>
        <rFont val="宋体"/>
        <family val="3"/>
        <charset val="134"/>
      </rPr>
      <t>222624960000662960</t>
    </r>
  </si>
  <si>
    <r>
      <t>hop账号：</t>
    </r>
    <r>
      <rPr>
        <sz val="10"/>
        <rFont val="宋体"/>
        <family val="3"/>
        <charset val="134"/>
      </rPr>
      <t>ZYP</t>
    </r>
    <r>
      <rPr>
        <sz val="10"/>
        <rFont val="宋体"/>
        <family val="3"/>
        <charset val="134"/>
      </rPr>
      <t>(123456)</t>
    </r>
  </si>
  <si>
    <r>
      <t>2</t>
    </r>
    <r>
      <rPr>
        <sz val="10"/>
        <rFont val="宋体"/>
        <family val="3"/>
        <charset val="134"/>
      </rPr>
      <t>021.02.23</t>
    </r>
  </si>
  <si>
    <r>
      <t>6</t>
    </r>
    <r>
      <rPr>
        <sz val="10"/>
        <rFont val="宋体"/>
        <family val="3"/>
        <charset val="134"/>
      </rPr>
      <t>222624960000669833</t>
    </r>
  </si>
  <si>
    <r>
      <t>s</t>
    </r>
    <r>
      <rPr>
        <sz val="10"/>
        <rFont val="宋体"/>
        <family val="3"/>
        <charset val="134"/>
      </rPr>
      <t>amy</t>
    </r>
  </si>
  <si>
    <r>
      <t>hop账号：</t>
    </r>
    <r>
      <rPr>
        <sz val="10"/>
        <rFont val="宋体"/>
        <family val="3"/>
        <charset val="134"/>
      </rPr>
      <t>CXY</t>
    </r>
    <r>
      <rPr>
        <sz val="10"/>
        <rFont val="宋体"/>
        <family val="3"/>
        <charset val="134"/>
      </rPr>
      <t>(123456)</t>
    </r>
  </si>
  <si>
    <r>
      <t>6</t>
    </r>
    <r>
      <rPr>
        <sz val="10"/>
        <rFont val="宋体"/>
        <family val="3"/>
        <charset val="134"/>
      </rPr>
      <t>226228900896483</t>
    </r>
  </si>
  <si>
    <r>
      <t>hop账号：</t>
    </r>
    <r>
      <rPr>
        <sz val="10"/>
        <rFont val="宋体"/>
        <family val="3"/>
        <charset val="134"/>
      </rPr>
      <t>LCJ(123456)</t>
    </r>
  </si>
  <si>
    <t>2018.12.26</t>
  </si>
  <si>
    <r>
      <t>hop账号：</t>
    </r>
    <r>
      <rPr>
        <sz val="10"/>
        <rFont val="宋体"/>
        <family val="3"/>
        <charset val="134"/>
      </rPr>
      <t>LL(123456)</t>
    </r>
  </si>
  <si>
    <t>2019.01.10</t>
  </si>
  <si>
    <t>罗娜</t>
  </si>
  <si>
    <t>英语客服专员</t>
  </si>
  <si>
    <t>441422198804024307</t>
  </si>
  <si>
    <t>1988-04-02</t>
  </si>
  <si>
    <t>梅县富贵花园B5栋101号房</t>
  </si>
  <si>
    <t>2019.01.07</t>
  </si>
  <si>
    <t>张子龙（丈夫）</t>
  </si>
  <si>
    <t>温佳乐</t>
  </si>
  <si>
    <t>441421199411146926</t>
  </si>
  <si>
    <t>1994-11-14</t>
  </si>
  <si>
    <t>梅县新城办事处本桥居委乌廖沙69号</t>
  </si>
  <si>
    <t>广东技术师范学院天河学</t>
  </si>
  <si>
    <t>电子信息工程</t>
  </si>
  <si>
    <t>温佳兴（哥哥）</t>
  </si>
  <si>
    <t>赵娴</t>
  </si>
  <si>
    <t>44142419950106304X</t>
  </si>
  <si>
    <t>广东梅州五华岐岭镇</t>
  </si>
  <si>
    <t>广东机电职业技术学院</t>
  </si>
  <si>
    <t>吕少进</t>
  </si>
  <si>
    <r>
      <t>U</t>
    </r>
    <r>
      <rPr>
        <sz val="12"/>
        <rFont val="宋体"/>
        <family val="3"/>
        <charset val="134"/>
      </rPr>
      <t>I设计师</t>
    </r>
  </si>
  <si>
    <t>420621199506212742</t>
  </si>
  <si>
    <t>湖北襄阳</t>
  </si>
  <si>
    <t>湖北省襄阳市襄州区双沟镇尚庄村二组</t>
  </si>
  <si>
    <t>中南财经政法大学</t>
  </si>
  <si>
    <t>工商企业管理</t>
  </si>
  <si>
    <t>刘严</t>
  </si>
  <si>
    <t>李雪勤（常驻泰国）</t>
    <phoneticPr fontId="9" type="noConversion"/>
  </si>
  <si>
    <t>Tamfun</t>
    <phoneticPr fontId="9" type="noConversion"/>
  </si>
  <si>
    <t>产品部</t>
    <phoneticPr fontId="9" type="noConversion"/>
  </si>
  <si>
    <t>Tech</t>
    <phoneticPr fontId="9" type="noConversion"/>
  </si>
  <si>
    <t>高级产品经理</t>
    <phoneticPr fontId="9" type="noConversion"/>
  </si>
  <si>
    <t>51392219910217330X</t>
    <phoneticPr fontId="9" type="noConversion"/>
  </si>
  <si>
    <t>66-992403654</t>
    <phoneticPr fontId="9" type="noConversion"/>
  </si>
  <si>
    <t>四川乐至县</t>
    <phoneticPr fontId="9" type="noConversion"/>
  </si>
  <si>
    <t>/</t>
    <phoneticPr fontId="9" type="noConversion"/>
  </si>
  <si>
    <t>本科</t>
    <phoneticPr fontId="9" type="noConversion"/>
  </si>
  <si>
    <t>成都大学</t>
    <phoneticPr fontId="9" type="noConversion"/>
  </si>
  <si>
    <t>泰语</t>
    <phoneticPr fontId="9" type="noConversion"/>
  </si>
  <si>
    <t>四川</t>
    <phoneticPr fontId="9" type="noConversion"/>
  </si>
  <si>
    <t>汉族</t>
    <phoneticPr fontId="9" type="noConversion"/>
  </si>
  <si>
    <t>已婚</t>
    <phoneticPr fontId="9" type="noConversion"/>
  </si>
  <si>
    <t>群众</t>
    <phoneticPr fontId="9" type="noConversion"/>
  </si>
  <si>
    <t>上海市宝山区共康八村103室</t>
    <phoneticPr fontId="9" type="noConversion"/>
  </si>
  <si>
    <t>上海电大</t>
    <phoneticPr fontId="9" type="noConversion"/>
  </si>
  <si>
    <t>父亲</t>
    <phoneticPr fontId="9" type="noConversion"/>
  </si>
  <si>
    <t>上海市闵行区中沟路51弄8号602室</t>
    <phoneticPr fontId="9" type="noConversion"/>
  </si>
  <si>
    <t>上海应用技术学院</t>
    <phoneticPr fontId="9" type="noConversion"/>
  </si>
  <si>
    <t>自动化</t>
    <phoneticPr fontId="9" type="noConversion"/>
  </si>
  <si>
    <t>刘卫明</t>
    <phoneticPr fontId="9" type="noConversion"/>
  </si>
  <si>
    <r>
      <t>C</t>
    </r>
    <r>
      <rPr>
        <sz val="12"/>
        <rFont val="宋体"/>
        <charset val="134"/>
      </rPr>
      <t>hris 王锦光</t>
    </r>
    <phoneticPr fontId="9" type="noConversion"/>
  </si>
  <si>
    <t>陈拥军</t>
    <phoneticPr fontId="9" type="noConversion"/>
  </si>
  <si>
    <r>
      <t>D</t>
    </r>
    <r>
      <rPr>
        <sz val="10"/>
        <rFont val="宋体"/>
        <family val="3"/>
        <charset val="134"/>
      </rPr>
      <t>aniel</t>
    </r>
    <phoneticPr fontId="9" type="noConversion"/>
  </si>
  <si>
    <t>男</t>
    <phoneticPr fontId="9" type="noConversion"/>
  </si>
  <si>
    <t>/</t>
    <phoneticPr fontId="9" type="noConversion"/>
  </si>
  <si>
    <t>总经理</t>
    <phoneticPr fontId="9" type="noConversion"/>
  </si>
  <si>
    <t>谢天</t>
    <phoneticPr fontId="75" type="noConversion"/>
  </si>
  <si>
    <t>男</t>
    <phoneticPr fontId="75" type="noConversion"/>
  </si>
  <si>
    <t>总经理</t>
    <phoneticPr fontId="75" type="noConversion"/>
  </si>
</sst>
</file>

<file path=xl/styles.xml><?xml version="1.0" encoding="utf-8"?>
<styleSheet xmlns="http://schemas.openxmlformats.org/spreadsheetml/2006/main">
  <numFmts count="4">
    <numFmt numFmtId="176" formatCode="yyyy/mm/dd;@"/>
    <numFmt numFmtId="177" formatCode="0_ "/>
    <numFmt numFmtId="178" formatCode="0_);[Red]\(0\)"/>
    <numFmt numFmtId="179" formatCode="0.000000000000000000E+00"/>
  </numFmts>
  <fonts count="86"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b/>
      <sz val="14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theme="10"/>
      <name val="宋体"/>
      <charset val="134"/>
    </font>
    <font>
      <sz val="10"/>
      <name val="宋体"/>
      <family val="3"/>
      <charset val="134"/>
    </font>
    <font>
      <sz val="11"/>
      <name val="微软雅黑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0" fontId="8" fillId="0" borderId="0" applyBorder="0"/>
    <xf numFmtId="0" fontId="8" fillId="0" borderId="0" applyBorder="0"/>
    <xf numFmtId="0" fontId="15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20" fillId="0" borderId="0" applyBorder="0"/>
    <xf numFmtId="0" fontId="8" fillId="0" borderId="0" applyBorder="0"/>
    <xf numFmtId="0" fontId="27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15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20" fillId="0" borderId="0" applyBorder="0"/>
    <xf numFmtId="0" fontId="8" fillId="0" borderId="0" applyBorder="0"/>
    <xf numFmtId="0" fontId="27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 applyBorder="0"/>
    <xf numFmtId="0" fontId="8" fillId="0" borderId="0" applyBorder="0"/>
    <xf numFmtId="0" fontId="15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20" fillId="0" borderId="0" applyBorder="0"/>
    <xf numFmtId="0" fontId="8" fillId="0" borderId="0" applyBorder="0"/>
    <xf numFmtId="0" fontId="27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15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20" fillId="0" borderId="0" applyBorder="0"/>
    <xf numFmtId="0" fontId="8" fillId="0" borderId="0" applyBorder="0"/>
    <xf numFmtId="0" fontId="27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15" fillId="0" borderId="0"/>
    <xf numFmtId="0" fontId="25" fillId="0" borderId="0"/>
    <xf numFmtId="0" fontId="8" fillId="0" borderId="0"/>
    <xf numFmtId="0" fontId="45" fillId="0" borderId="0"/>
    <xf numFmtId="0" fontId="8" fillId="0" borderId="0"/>
    <xf numFmtId="0" fontId="8" fillId="0" borderId="0"/>
    <xf numFmtId="0" fontId="45" fillId="0" borderId="0"/>
    <xf numFmtId="0" fontId="8" fillId="0" borderId="0"/>
    <xf numFmtId="0" fontId="20" fillId="0" borderId="0"/>
    <xf numFmtId="0" fontId="8" fillId="0" borderId="0"/>
    <xf numFmtId="0" fontId="45" fillId="0" borderId="0"/>
    <xf numFmtId="0" fontId="8" fillId="0" borderId="0"/>
    <xf numFmtId="0" fontId="27" fillId="0" borderId="0"/>
    <xf numFmtId="0" fontId="64" fillId="0" borderId="0">
      <alignment vertical="center"/>
    </xf>
    <xf numFmtId="0" fontId="64" fillId="0" borderId="0">
      <alignment vertical="center"/>
    </xf>
    <xf numFmtId="0" fontId="8" fillId="0" borderId="0"/>
    <xf numFmtId="0" fontId="45" fillId="0" borderId="0"/>
    <xf numFmtId="0" fontId="8" fillId="0" borderId="0"/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9" fillId="0" borderId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/>
    <xf numFmtId="0" fontId="69" fillId="0" borderId="0"/>
    <xf numFmtId="0" fontId="69" fillId="0" borderId="0"/>
    <xf numFmtId="0" fontId="76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>
      <alignment vertical="center"/>
    </xf>
    <xf numFmtId="0" fontId="76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</cellStyleXfs>
  <cellXfs count="289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177" fontId="0" fillId="0" borderId="0" xfId="0" applyNumberFormat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49" fontId="2" fillId="8" borderId="1" xfId="0" quotePrefix="1" applyNumberFormat="1" applyFont="1" applyFill="1" applyBorder="1" applyAlignment="1">
      <alignment horizontal="center" vertical="center" wrapText="1"/>
    </xf>
    <xf numFmtId="177" fontId="2" fillId="8" borderId="1" xfId="0" applyNumberFormat="1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left" vertical="center"/>
    </xf>
    <xf numFmtId="0" fontId="2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9" borderId="1" xfId="0" quotePrefix="1" applyFont="1" applyFill="1" applyBorder="1" applyAlignment="1">
      <alignment horizontal="center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1" xfId="103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14" fontId="2" fillId="9" borderId="1" xfId="0" applyNumberFormat="1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>
      <alignment horizontal="center" vertical="center" wrapText="1"/>
    </xf>
    <xf numFmtId="176" fontId="2" fillId="9" borderId="1" xfId="0" applyNumberFormat="1" applyFont="1" applyFill="1" applyBorder="1" applyAlignment="1">
      <alignment horizontal="center" vertical="center" wrapText="1"/>
    </xf>
    <xf numFmtId="0" fontId="22" fillId="0" borderId="1" xfId="103" applyFont="1" applyFill="1" applyBorder="1" applyAlignment="1">
      <alignment horizontal="center" vertical="center" wrapText="1"/>
    </xf>
    <xf numFmtId="0" fontId="26" fillId="0" borderId="1" xfId="107" applyFont="1" applyFill="1" applyBorder="1" applyAlignment="1">
      <alignment horizontal="center" vertical="center"/>
    </xf>
    <xf numFmtId="0" fontId="26" fillId="0" borderId="1" xfId="107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/>
    </xf>
    <xf numFmtId="49" fontId="36" fillId="0" borderId="1" xfId="0" quotePrefix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49" fontId="36" fillId="0" borderId="1" xfId="0" quotePrefix="1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49" fontId="38" fillId="0" borderId="1" xfId="0" quotePrefix="1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49" fontId="41" fillId="0" borderId="1" xfId="0" quotePrefix="1" applyNumberFormat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49" fontId="42" fillId="0" borderId="1" xfId="0" quotePrefix="1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49" fontId="2" fillId="9" borderId="1" xfId="0" quotePrefix="1" applyNumberFormat="1" applyFont="1" applyFill="1" applyBorder="1" applyAlignment="1">
      <alignment horizontal="center" vertical="center"/>
    </xf>
    <xf numFmtId="0" fontId="43" fillId="9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49" fontId="43" fillId="0" borderId="1" xfId="0" quotePrefix="1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49" fontId="44" fillId="0" borderId="1" xfId="0" quotePrefix="1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9" fillId="9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49" fontId="49" fillId="0" borderId="1" xfId="0" quotePrefix="1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50" fillId="9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51" fillId="9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49" fontId="51" fillId="0" borderId="1" xfId="0" quotePrefix="1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14" fontId="51" fillId="0" borderId="1" xfId="0" applyNumberFormat="1" applyFont="1" applyFill="1" applyBorder="1" applyAlignment="1">
      <alignment horizontal="center" vertical="center"/>
    </xf>
    <xf numFmtId="0" fontId="52" fillId="9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49" fontId="52" fillId="0" borderId="1" xfId="0" quotePrefix="1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3" fillId="9" borderId="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49" fontId="53" fillId="0" borderId="1" xfId="0" quotePrefix="1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vertical="center"/>
    </xf>
    <xf numFmtId="0" fontId="54" fillId="9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49" fontId="54" fillId="0" borderId="1" xfId="0" quotePrefix="1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5" fillId="9" borderId="1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49" fontId="55" fillId="0" borderId="1" xfId="0" quotePrefix="1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49" fontId="5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7" fillId="9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49" fontId="57" fillId="0" borderId="1" xfId="0" quotePrefix="1" applyNumberFormat="1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 wrapText="1"/>
    </xf>
    <xf numFmtId="49" fontId="58" fillId="0" borderId="1" xfId="0" applyNumberFormat="1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/>
    </xf>
    <xf numFmtId="0" fontId="58" fillId="9" borderId="1" xfId="0" applyFont="1" applyFill="1" applyBorder="1" applyAlignment="1">
      <alignment horizontal="center" vertical="center"/>
    </xf>
    <xf numFmtId="14" fontId="57" fillId="9" borderId="1" xfId="0" applyNumberFormat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57" fillId="9" borderId="0" xfId="0" applyFont="1" applyFill="1" applyBorder="1" applyAlignment="1">
      <alignment horizontal="center" vertical="center"/>
    </xf>
    <xf numFmtId="0" fontId="59" fillId="9" borderId="1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49" fontId="59" fillId="0" borderId="1" xfId="0" quotePrefix="1" applyNumberFormat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 wrapText="1"/>
    </xf>
    <xf numFmtId="0" fontId="60" fillId="9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49" fontId="60" fillId="0" borderId="1" xfId="0" quotePrefix="1" applyNumberFormat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49" fontId="67" fillId="0" borderId="1" xfId="0" quotePrefix="1" applyNumberFormat="1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 wrapText="1"/>
    </xf>
    <xf numFmtId="14" fontId="67" fillId="0" borderId="1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7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8" fillId="9" borderId="0" xfId="0" applyFont="1" applyFill="1" applyAlignment="1">
      <alignment vertical="center"/>
    </xf>
    <xf numFmtId="49" fontId="6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 wrapText="1"/>
    </xf>
    <xf numFmtId="0" fontId="63" fillId="9" borderId="1" xfId="0" applyFont="1" applyFill="1" applyBorder="1" applyAlignment="1">
      <alignment horizontal="center" vertical="center" wrapText="1"/>
    </xf>
    <xf numFmtId="177" fontId="2" fillId="9" borderId="1" xfId="0" applyNumberFormat="1" applyFont="1" applyFill="1" applyBorder="1" applyAlignment="1">
      <alignment horizontal="center" vertical="center" wrapText="1"/>
    </xf>
    <xf numFmtId="0" fontId="63" fillId="9" borderId="1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left" vertical="center" wrapText="1"/>
    </xf>
    <xf numFmtId="0" fontId="26" fillId="9" borderId="1" xfId="0" applyFont="1" applyFill="1" applyBorder="1" applyAlignment="1">
      <alignment horizontal="center" vertical="center"/>
    </xf>
    <xf numFmtId="0" fontId="69" fillId="0" borderId="0" xfId="151" applyAlignment="1">
      <alignment vertical="center"/>
    </xf>
    <xf numFmtId="0" fontId="67" fillId="0" borderId="0" xfId="151" applyFont="1" applyFill="1" applyAlignment="1">
      <alignment vertical="center"/>
    </xf>
    <xf numFmtId="0" fontId="71" fillId="0" borderId="0" xfId="151" applyFont="1" applyFill="1" applyAlignment="1">
      <alignment horizontal="left" vertical="center"/>
    </xf>
    <xf numFmtId="0" fontId="71" fillId="0" borderId="0" xfId="151" applyFont="1" applyFill="1" applyAlignment="1">
      <alignment vertical="center"/>
    </xf>
    <xf numFmtId="49" fontId="71" fillId="0" borderId="0" xfId="151" applyNumberFormat="1" applyFont="1" applyFill="1" applyAlignment="1">
      <alignment vertical="center"/>
    </xf>
    <xf numFmtId="0" fontId="67" fillId="0" borderId="1" xfId="151" applyFont="1" applyFill="1" applyBorder="1" applyAlignment="1">
      <alignment horizontal="center" vertical="center" wrapText="1"/>
    </xf>
    <xf numFmtId="49" fontId="67" fillId="0" borderId="1" xfId="151" applyNumberFormat="1" applyFont="1" applyFill="1" applyBorder="1" applyAlignment="1">
      <alignment horizontal="center" vertical="center" wrapText="1"/>
    </xf>
    <xf numFmtId="0" fontId="67" fillId="0" borderId="1" xfId="151" applyFont="1" applyFill="1" applyBorder="1" applyAlignment="1">
      <alignment horizontal="center" vertical="center"/>
    </xf>
    <xf numFmtId="49" fontId="67" fillId="0" borderId="1" xfId="151" applyNumberFormat="1" applyFont="1" applyFill="1" applyBorder="1" applyAlignment="1">
      <alignment horizontal="center" vertical="center"/>
    </xf>
    <xf numFmtId="0" fontId="71" fillId="0" borderId="0" xfId="151" applyFont="1" applyFill="1" applyAlignment="1">
      <alignment horizontal="center" vertical="center"/>
    </xf>
    <xf numFmtId="14" fontId="67" fillId="0" borderId="0" xfId="151" applyNumberFormat="1" applyFont="1" applyFill="1" applyAlignment="1">
      <alignment horizontal="center" vertical="center"/>
    </xf>
    <xf numFmtId="0" fontId="67" fillId="0" borderId="0" xfId="151" applyFont="1" applyFill="1" applyAlignment="1">
      <alignment horizontal="center" vertical="center"/>
    </xf>
    <xf numFmtId="14" fontId="67" fillId="0" borderId="1" xfId="151" applyNumberFormat="1" applyFont="1" applyFill="1" applyBorder="1" applyAlignment="1">
      <alignment horizontal="center" vertical="center"/>
    </xf>
    <xf numFmtId="0" fontId="67" fillId="0" borderId="0" xfId="151" applyFont="1" applyFill="1" applyAlignment="1">
      <alignment horizontal="center" vertical="center" wrapText="1"/>
    </xf>
    <xf numFmtId="176" fontId="67" fillId="0" borderId="1" xfId="151" applyNumberFormat="1" applyFont="1" applyFill="1" applyBorder="1" applyAlignment="1">
      <alignment horizontal="center" vertical="center" wrapText="1"/>
    </xf>
    <xf numFmtId="49" fontId="67" fillId="0" borderId="0" xfId="151" applyNumberFormat="1" applyFont="1" applyFill="1" applyAlignment="1">
      <alignment horizontal="center" vertical="center" wrapText="1"/>
    </xf>
    <xf numFmtId="14" fontId="67" fillId="0" borderId="0" xfId="151" applyNumberFormat="1" applyFont="1" applyFill="1" applyAlignment="1">
      <alignment horizontal="center" vertical="center" wrapText="1"/>
    </xf>
    <xf numFmtId="0" fontId="67" fillId="0" borderId="1" xfId="151" applyFont="1" applyFill="1" applyBorder="1" applyAlignment="1">
      <alignment vertical="center"/>
    </xf>
    <xf numFmtId="0" fontId="67" fillId="0" borderId="4" xfId="151" applyFont="1" applyFill="1" applyBorder="1" applyAlignment="1">
      <alignment horizontal="center" vertical="center"/>
    </xf>
    <xf numFmtId="0" fontId="67" fillId="0" borderId="4" xfId="151" applyFont="1" applyFill="1" applyBorder="1" applyAlignment="1">
      <alignment horizontal="center" vertical="center" wrapText="1"/>
    </xf>
    <xf numFmtId="14" fontId="67" fillId="0" borderId="4" xfId="151" applyNumberFormat="1" applyFont="1" applyFill="1" applyBorder="1" applyAlignment="1">
      <alignment horizontal="center" vertical="center"/>
    </xf>
    <xf numFmtId="0" fontId="67" fillId="0" borderId="1" xfId="151" applyNumberFormat="1" applyFont="1" applyFill="1" applyBorder="1" applyAlignment="1">
      <alignment horizontal="center" vertical="center" wrapText="1"/>
    </xf>
    <xf numFmtId="49" fontId="67" fillId="0" borderId="0" xfId="151" applyNumberFormat="1" applyFont="1" applyFill="1" applyAlignment="1">
      <alignment horizontal="left" vertical="center"/>
    </xf>
    <xf numFmtId="49" fontId="67" fillId="0" borderId="0" xfId="151" applyNumberFormat="1" applyFont="1" applyFill="1" applyAlignment="1">
      <alignment vertical="center"/>
    </xf>
    <xf numFmtId="49" fontId="67" fillId="0" borderId="0" xfId="151" applyNumberFormat="1" applyFont="1" applyFill="1" applyAlignment="1">
      <alignment horizontal="right" vertical="center"/>
    </xf>
    <xf numFmtId="0" fontId="79" fillId="0" borderId="1" xfId="173" applyFont="1" applyBorder="1" applyAlignment="1">
      <alignment horizontal="center" vertical="center"/>
    </xf>
    <xf numFmtId="49" fontId="67" fillId="0" borderId="4" xfId="151" applyNumberFormat="1" applyFont="1" applyFill="1" applyBorder="1" applyAlignment="1">
      <alignment horizontal="center" vertical="center"/>
    </xf>
    <xf numFmtId="0" fontId="72" fillId="0" borderId="0" xfId="151" applyFont="1" applyFill="1" applyAlignment="1">
      <alignment vertical="center"/>
    </xf>
    <xf numFmtId="0" fontId="85" fillId="9" borderId="1" xfId="151" applyFont="1" applyFill="1" applyBorder="1" applyAlignment="1">
      <alignment horizontal="center" vertical="center"/>
    </xf>
    <xf numFmtId="0" fontId="84" fillId="9" borderId="1" xfId="151" applyFont="1" applyFill="1" applyBorder="1" applyAlignment="1">
      <alignment horizontal="center" vertical="center" wrapText="1"/>
    </xf>
    <xf numFmtId="14" fontId="82" fillId="9" borderId="1" xfId="151" applyNumberFormat="1" applyFont="1" applyFill="1" applyBorder="1" applyAlignment="1">
      <alignment horizontal="center" vertical="center"/>
    </xf>
    <xf numFmtId="49" fontId="81" fillId="9" borderId="4" xfId="151" applyNumberFormat="1" applyFont="1" applyFill="1" applyBorder="1" applyAlignment="1">
      <alignment horizontal="center" vertical="center"/>
    </xf>
    <xf numFmtId="0" fontId="82" fillId="9" borderId="1" xfId="151" applyFont="1" applyFill="1" applyBorder="1" applyAlignment="1">
      <alignment horizontal="center" vertical="center"/>
    </xf>
    <xf numFmtId="0" fontId="81" fillId="9" borderId="0" xfId="151" applyFont="1" applyFill="1" applyAlignment="1">
      <alignment horizontal="center" vertical="center"/>
    </xf>
    <xf numFmtId="14" fontId="81" fillId="9" borderId="1" xfId="151" applyNumberFormat="1" applyFont="1" applyFill="1" applyBorder="1" applyAlignment="1">
      <alignment horizontal="center" vertical="center"/>
    </xf>
    <xf numFmtId="49" fontId="81" fillId="9" borderId="1" xfId="151" applyNumberFormat="1" applyFont="1" applyFill="1" applyBorder="1" applyAlignment="1">
      <alignment horizontal="center" vertical="center"/>
    </xf>
    <xf numFmtId="179" fontId="81" fillId="9" borderId="1" xfId="151" quotePrefix="1" applyNumberFormat="1" applyFont="1" applyFill="1" applyBorder="1" applyAlignment="1">
      <alignment horizontal="center" vertical="center" wrapText="1"/>
    </xf>
    <xf numFmtId="0" fontId="82" fillId="9" borderId="0" xfId="151" applyFont="1" applyFill="1" applyAlignment="1">
      <alignment horizontal="center" vertical="center"/>
    </xf>
    <xf numFmtId="0" fontId="81" fillId="9" borderId="1" xfId="151" applyFont="1" applyFill="1" applyBorder="1" applyAlignment="1">
      <alignment horizontal="center" vertical="center"/>
    </xf>
    <xf numFmtId="14" fontId="81" fillId="9" borderId="1" xfId="151" applyNumberFormat="1" applyFont="1" applyFill="1" applyBorder="1" applyAlignment="1">
      <alignment horizontal="center" vertical="center" wrapText="1"/>
    </xf>
    <xf numFmtId="179" fontId="81" fillId="9" borderId="1" xfId="151" applyNumberFormat="1" applyFont="1" applyFill="1" applyBorder="1" applyAlignment="1">
      <alignment horizontal="center" vertical="center" wrapText="1"/>
    </xf>
    <xf numFmtId="0" fontId="81" fillId="9" borderId="1" xfId="151" applyFont="1" applyFill="1" applyBorder="1" applyAlignment="1">
      <alignment horizontal="center" vertical="center" wrapText="1"/>
    </xf>
    <xf numFmtId="14" fontId="80" fillId="9" borderId="0" xfId="151" applyNumberFormat="1" applyFont="1" applyFill="1" applyAlignment="1">
      <alignment horizontal="center" vertical="center" wrapText="1"/>
    </xf>
    <xf numFmtId="179" fontId="80" fillId="9" borderId="0" xfId="151" applyNumberFormat="1" applyFont="1" applyFill="1" applyAlignment="1">
      <alignment horizontal="center" vertical="center" wrapText="1"/>
    </xf>
    <xf numFmtId="0" fontId="80" fillId="9" borderId="0" xfId="151" applyFont="1" applyFill="1" applyAlignment="1">
      <alignment horizontal="center" vertical="center" wrapText="1"/>
    </xf>
    <xf numFmtId="0" fontId="67" fillId="9" borderId="1" xfId="151" applyFont="1" applyFill="1" applyBorder="1" applyAlignment="1">
      <alignment vertical="center"/>
    </xf>
    <xf numFmtId="0" fontId="67" fillId="9" borderId="1" xfId="151" applyFont="1" applyFill="1" applyBorder="1" applyAlignment="1">
      <alignment horizontal="center" vertical="center" wrapText="1"/>
    </xf>
    <xf numFmtId="0" fontId="67" fillId="9" borderId="1" xfId="151" applyFont="1" applyFill="1" applyBorder="1" applyAlignment="1">
      <alignment horizontal="center" vertical="center"/>
    </xf>
    <xf numFmtId="0" fontId="69" fillId="9" borderId="0" xfId="151" applyFill="1" applyAlignment="1">
      <alignment vertical="center"/>
    </xf>
    <xf numFmtId="14" fontId="67" fillId="9" borderId="1" xfId="151" applyNumberFormat="1" applyFont="1" applyFill="1" applyBorder="1" applyAlignment="1">
      <alignment horizontal="center" vertical="center"/>
    </xf>
    <xf numFmtId="49" fontId="67" fillId="9" borderId="1" xfId="151" applyNumberFormat="1" applyFont="1" applyFill="1" applyBorder="1" applyAlignment="1">
      <alignment horizontal="center" vertical="center"/>
    </xf>
    <xf numFmtId="0" fontId="67" fillId="9" borderId="0" xfId="151" applyFont="1" applyFill="1" applyAlignment="1">
      <alignment vertical="center"/>
    </xf>
    <xf numFmtId="0" fontId="81" fillId="9" borderId="0" xfId="15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83" fillId="9" borderId="0" xfId="15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1" fillId="9" borderId="8" xfId="151" applyFont="1" applyFill="1" applyBorder="1" applyAlignment="1">
      <alignment horizontal="center" vertical="center" wrapText="1"/>
    </xf>
    <xf numFmtId="0" fontId="84" fillId="9" borderId="8" xfId="151" applyFont="1" applyFill="1" applyBorder="1" applyAlignment="1">
      <alignment horizontal="center" vertical="center" wrapText="1"/>
    </xf>
    <xf numFmtId="179" fontId="81" fillId="9" borderId="8" xfId="151" applyNumberFormat="1" applyFont="1" applyFill="1" applyBorder="1" applyAlignment="1">
      <alignment horizontal="center" vertical="center" wrapText="1"/>
    </xf>
    <xf numFmtId="14" fontId="81" fillId="9" borderId="8" xfId="151" applyNumberFormat="1" applyFont="1" applyFill="1" applyBorder="1" applyAlignment="1">
      <alignment horizontal="center" vertical="center" wrapText="1"/>
    </xf>
    <xf numFmtId="0" fontId="81" fillId="9" borderId="8" xfId="151" applyFont="1" applyFill="1" applyBorder="1" applyAlignment="1">
      <alignment horizontal="center" vertical="center"/>
    </xf>
    <xf numFmtId="178" fontId="81" fillId="9" borderId="8" xfId="151" applyNumberFormat="1" applyFont="1" applyFill="1" applyBorder="1" applyAlignment="1">
      <alignment horizontal="center" vertical="center" wrapText="1"/>
    </xf>
    <xf numFmtId="0" fontId="80" fillId="9" borderId="1" xfId="151" applyFont="1" applyFill="1" applyBorder="1" applyAlignment="1">
      <alignment horizontal="center" vertical="center" wrapText="1"/>
    </xf>
    <xf numFmtId="179" fontId="80" fillId="9" borderId="1" xfId="151" applyNumberFormat="1" applyFont="1" applyFill="1" applyBorder="1" applyAlignment="1">
      <alignment horizontal="center" vertical="center" wrapText="1"/>
    </xf>
    <xf numFmtId="14" fontId="80" fillId="9" borderId="1" xfId="151" applyNumberFormat="1" applyFont="1" applyFill="1" applyBorder="1" applyAlignment="1">
      <alignment horizontal="center" vertical="center" wrapText="1"/>
    </xf>
  </cellXfs>
  <cellStyles count="301">
    <cellStyle name="_ET_STYLE_NoName_00_" xfId="1"/>
    <cellStyle name="_ET_STYLE_NoName_00_ 2" xfId="2"/>
    <cellStyle name="_ET_STYLE_NoName_00_ 2 2" xfId="3"/>
    <cellStyle name="_ET_STYLE_NoName_00_ 2 2 2" xfId="4"/>
    <cellStyle name="_ET_STYLE_NoName_00_ 2 2 2 2" xfId="182"/>
    <cellStyle name="_ET_STYLE_NoName_00_ 2 2 3" xfId="5"/>
    <cellStyle name="_ET_STYLE_NoName_00_ 2 2 3 2" xfId="6"/>
    <cellStyle name="_ET_STYLE_NoName_00_ 2 2 3 2 2" xfId="184"/>
    <cellStyle name="_ET_STYLE_NoName_00_ 2 2 3 3" xfId="183"/>
    <cellStyle name="_ET_STYLE_NoName_00_ 2 2 4" xfId="154"/>
    <cellStyle name="_ET_STYLE_NoName_00_ 2 3" xfId="7"/>
    <cellStyle name="_ET_STYLE_NoName_00_ 2 3 2" xfId="8"/>
    <cellStyle name="_ET_STYLE_NoName_00_ 2 3 2 2" xfId="186"/>
    <cellStyle name="_ET_STYLE_NoName_00_ 2 3 3" xfId="185"/>
    <cellStyle name="_ET_STYLE_NoName_00_ 2 4" xfId="9"/>
    <cellStyle name="_ET_STYLE_NoName_00_ 2 4 2" xfId="10"/>
    <cellStyle name="_ET_STYLE_NoName_00_ 2 4 2 2" xfId="188"/>
    <cellStyle name="_ET_STYLE_NoName_00_ 2 4 3" xfId="187"/>
    <cellStyle name="_ET_STYLE_NoName_00_ 2 5" xfId="11"/>
    <cellStyle name="_ET_STYLE_NoName_00_ 2 5 2" xfId="12"/>
    <cellStyle name="_ET_STYLE_NoName_00_ 2 5 2 2" xfId="190"/>
    <cellStyle name="_ET_STYLE_NoName_00_ 2 5 3" xfId="189"/>
    <cellStyle name="_ET_STYLE_NoName_00_ 2 6" xfId="153"/>
    <cellStyle name="_ET_STYLE_NoName_00_ 3" xfId="13"/>
    <cellStyle name="_ET_STYLE_NoName_00_ 3 2" xfId="14"/>
    <cellStyle name="_ET_STYLE_NoName_00_ 3 2 2" xfId="191"/>
    <cellStyle name="_ET_STYLE_NoName_00_ 3 3" xfId="15"/>
    <cellStyle name="_ET_STYLE_NoName_00_ 3 3 2" xfId="16"/>
    <cellStyle name="_ET_STYLE_NoName_00_ 3 3 2 2" xfId="193"/>
    <cellStyle name="_ET_STYLE_NoName_00_ 3 3 3" xfId="192"/>
    <cellStyle name="_ET_STYLE_NoName_00_ 3 4" xfId="155"/>
    <cellStyle name="_ET_STYLE_NoName_00_ 4" xfId="17"/>
    <cellStyle name="_ET_STYLE_NoName_00_ 4 2" xfId="18"/>
    <cellStyle name="_ET_STYLE_NoName_00_ 4 2 2" xfId="195"/>
    <cellStyle name="_ET_STYLE_NoName_00_ 4 3" xfId="194"/>
    <cellStyle name="_ET_STYLE_NoName_00_ 5" xfId="19"/>
    <cellStyle name="_ET_STYLE_NoName_00_ 5 2" xfId="20"/>
    <cellStyle name="_ET_STYLE_NoName_00_ 5 2 2" xfId="197"/>
    <cellStyle name="_ET_STYLE_NoName_00_ 5 3" xfId="196"/>
    <cellStyle name="_ET_STYLE_NoName_00_ 6" xfId="21"/>
    <cellStyle name="_ET_STYLE_NoName_00_ 6 2" xfId="22"/>
    <cellStyle name="_ET_STYLE_NoName_00_ 6 2 2" xfId="199"/>
    <cellStyle name="_ET_STYLE_NoName_00_ 6 3" xfId="198"/>
    <cellStyle name="_ET_STYLE_NoName_00_ 7" xfId="152"/>
    <cellStyle name="常规" xfId="0" builtinId="0"/>
    <cellStyle name="常规 10" xfId="151"/>
    <cellStyle name="常规 2" xfId="23"/>
    <cellStyle name="常规 2 2" xfId="24"/>
    <cellStyle name="常规 2 2 2" xfId="25"/>
    <cellStyle name="常规 2 2 2 2" xfId="26"/>
    <cellStyle name="常规 2 2 2 2 2" xfId="27"/>
    <cellStyle name="常规 2 2 2 2 2 2" xfId="200"/>
    <cellStyle name="常规 2 2 2 2 3" xfId="28"/>
    <cellStyle name="常规 2 2 2 2 3 2" xfId="29"/>
    <cellStyle name="常规 2 2 2 2 3 2 2" xfId="202"/>
    <cellStyle name="常规 2 2 2 2 3 3" xfId="201"/>
    <cellStyle name="常规 2 2 2 2 4" xfId="159"/>
    <cellStyle name="常规 2 2 2 3" xfId="30"/>
    <cellStyle name="常规 2 2 2 3 2" xfId="31"/>
    <cellStyle name="常规 2 2 2 3 2 2" xfId="204"/>
    <cellStyle name="常规 2 2 2 3 3" xfId="203"/>
    <cellStyle name="常规 2 2 2 4" xfId="32"/>
    <cellStyle name="常规 2 2 2 4 2" xfId="33"/>
    <cellStyle name="常规 2 2 2 4 2 2" xfId="206"/>
    <cellStyle name="常规 2 2 2 4 3" xfId="205"/>
    <cellStyle name="常规 2 2 2 5" xfId="34"/>
    <cellStyle name="常规 2 2 2 5 2" xfId="35"/>
    <cellStyle name="常规 2 2 2 5 2 2" xfId="208"/>
    <cellStyle name="常规 2 2 2 5 3" xfId="207"/>
    <cellStyle name="常规 2 2 2 6" xfId="158"/>
    <cellStyle name="常规 2 2 3" xfId="36"/>
    <cellStyle name="常规 2 2 3 2" xfId="37"/>
    <cellStyle name="常规 2 2 3 2 2" xfId="209"/>
    <cellStyle name="常规 2 2 3 3" xfId="38"/>
    <cellStyle name="常规 2 2 3 3 2" xfId="39"/>
    <cellStyle name="常规 2 2 3 3 2 2" xfId="211"/>
    <cellStyle name="常规 2 2 3 3 3" xfId="210"/>
    <cellStyle name="常规 2 2 3 4" xfId="160"/>
    <cellStyle name="常规 2 2 4" xfId="40"/>
    <cellStyle name="常规 2 2 4 2" xfId="41"/>
    <cellStyle name="常规 2 2 4 2 2" xfId="213"/>
    <cellStyle name="常规 2 2 4 3" xfId="212"/>
    <cellStyle name="常规 2 2 5" xfId="42"/>
    <cellStyle name="常规 2 2 5 2" xfId="43"/>
    <cellStyle name="常规 2 2 5 2 2" xfId="215"/>
    <cellStyle name="常规 2 2 5 3" xfId="214"/>
    <cellStyle name="常规 2 2 6" xfId="44"/>
    <cellStyle name="常规 2 2 6 2" xfId="45"/>
    <cellStyle name="常规 2 2 6 2 2" xfId="217"/>
    <cellStyle name="常规 2 2 6 3" xfId="216"/>
    <cellStyle name="常规 2 2 7" xfId="157"/>
    <cellStyle name="常规 2 3" xfId="46"/>
    <cellStyle name="常规 2 3 2" xfId="47"/>
    <cellStyle name="常规 2 3 2 2" xfId="218"/>
    <cellStyle name="常规 2 3 3" xfId="48"/>
    <cellStyle name="常规 2 3 3 2" xfId="49"/>
    <cellStyle name="常规 2 3 3 2 2" xfId="220"/>
    <cellStyle name="常规 2 3 3 3" xfId="219"/>
    <cellStyle name="常规 2 3 4" xfId="161"/>
    <cellStyle name="常规 2 4" xfId="50"/>
    <cellStyle name="常规 2 4 2" xfId="51"/>
    <cellStyle name="常规 2 4 2 2" xfId="222"/>
    <cellStyle name="常规 2 4 3" xfId="221"/>
    <cellStyle name="常规 2 5" xfId="52"/>
    <cellStyle name="常规 2 5 2" xfId="53"/>
    <cellStyle name="常规 2 5 2 2" xfId="224"/>
    <cellStyle name="常规 2 5 3" xfId="223"/>
    <cellStyle name="常规 2 6" xfId="54"/>
    <cellStyle name="常规 2 6 2" xfId="55"/>
    <cellStyle name="常规 2 6 2 2" xfId="226"/>
    <cellStyle name="常规 2 6 3" xfId="225"/>
    <cellStyle name="常规 2 7" xfId="156"/>
    <cellStyle name="常规 3" xfId="56"/>
    <cellStyle name="常规 3 2" xfId="57"/>
    <cellStyle name="常规 3 2 2" xfId="58"/>
    <cellStyle name="常规 3 2 2 2" xfId="227"/>
    <cellStyle name="常规 3 2 3" xfId="59"/>
    <cellStyle name="常规 3 2 3 2" xfId="60"/>
    <cellStyle name="常规 3 2 3 2 2" xfId="229"/>
    <cellStyle name="常规 3 2 3 3" xfId="228"/>
    <cellStyle name="常规 3 2 4" xfId="163"/>
    <cellStyle name="常规 3 3" xfId="61"/>
    <cellStyle name="常规 3 3 2" xfId="62"/>
    <cellStyle name="常规 3 3 2 2" xfId="231"/>
    <cellStyle name="常规 3 3 3" xfId="230"/>
    <cellStyle name="常规 3 4" xfId="63"/>
    <cellStyle name="常规 3 4 2" xfId="64"/>
    <cellStyle name="常规 3 4 2 2" xfId="233"/>
    <cellStyle name="常规 3 4 3" xfId="232"/>
    <cellStyle name="常规 3 5" xfId="65"/>
    <cellStyle name="常规 3 5 2" xfId="66"/>
    <cellStyle name="常规 3 5 2 2" xfId="235"/>
    <cellStyle name="常规 3 5 3" xfId="234"/>
    <cellStyle name="常规 3 6" xfId="162"/>
    <cellStyle name="常规 4" xfId="67"/>
    <cellStyle name="常规 4 2" xfId="68"/>
    <cellStyle name="常规 4 2 2" xfId="69"/>
    <cellStyle name="常规 4 2 2 2" xfId="236"/>
    <cellStyle name="常规 4 2 3" xfId="165"/>
    <cellStyle name="常规 4 3" xfId="70"/>
    <cellStyle name="常规 4 3 2" xfId="237"/>
    <cellStyle name="常规 4 4" xfId="71"/>
    <cellStyle name="常规 4 4 2" xfId="238"/>
    <cellStyle name="常规 4 5" xfId="72"/>
    <cellStyle name="常规 4 5 2" xfId="239"/>
    <cellStyle name="常规 4 6" xfId="164"/>
    <cellStyle name="常规 5" xfId="73"/>
    <cellStyle name="常规 5 2" xfId="74"/>
    <cellStyle name="常规 5 2 2" xfId="75"/>
    <cellStyle name="常规 5 2 2 2" xfId="76"/>
    <cellStyle name="常规 5 2 2 2 2" xfId="240"/>
    <cellStyle name="常规 5 2 2 3" xfId="77"/>
    <cellStyle name="常规 5 2 2 3 2" xfId="78"/>
    <cellStyle name="常规 5 2 2 3 2 2" xfId="242"/>
    <cellStyle name="常规 5 2 2 3 3" xfId="241"/>
    <cellStyle name="常规 5 2 2 4" xfId="168"/>
    <cellStyle name="常规 5 2 3" xfId="79"/>
    <cellStyle name="常规 5 2 3 2" xfId="80"/>
    <cellStyle name="常规 5 2 3 2 2" xfId="244"/>
    <cellStyle name="常规 5 2 3 3" xfId="243"/>
    <cellStyle name="常规 5 2 4" xfId="81"/>
    <cellStyle name="常规 5 2 4 2" xfId="82"/>
    <cellStyle name="常规 5 2 4 2 2" xfId="246"/>
    <cellStyle name="常规 5 2 4 3" xfId="245"/>
    <cellStyle name="常规 5 2 5" xfId="83"/>
    <cellStyle name="常规 5 2 5 2" xfId="84"/>
    <cellStyle name="常规 5 2 5 2 2" xfId="248"/>
    <cellStyle name="常规 5 2 5 3" xfId="247"/>
    <cellStyle name="常规 5 2 6" xfId="167"/>
    <cellStyle name="常规 5 3" xfId="85"/>
    <cellStyle name="常规 5 3 2" xfId="86"/>
    <cellStyle name="常规 5 3 2 2" xfId="249"/>
    <cellStyle name="常规 5 3 3" xfId="87"/>
    <cellStyle name="常规 5 3 3 2" xfId="88"/>
    <cellStyle name="常规 5 3 3 2 2" xfId="251"/>
    <cellStyle name="常规 5 3 3 3" xfId="250"/>
    <cellStyle name="常规 5 3 4" xfId="169"/>
    <cellStyle name="常规 5 4" xfId="89"/>
    <cellStyle name="常规 5 4 2" xfId="90"/>
    <cellStyle name="常规 5 4 2 2" xfId="253"/>
    <cellStyle name="常规 5 4 3" xfId="252"/>
    <cellStyle name="常规 5 5" xfId="91"/>
    <cellStyle name="常规 5 5 2" xfId="92"/>
    <cellStyle name="常规 5 5 2 2" xfId="255"/>
    <cellStyle name="常规 5 5 3" xfId="254"/>
    <cellStyle name="常规 5 6" xfId="93"/>
    <cellStyle name="常规 5 6 2" xfId="94"/>
    <cellStyle name="常规 5 6 2 2" xfId="257"/>
    <cellStyle name="常规 5 6 3" xfId="256"/>
    <cellStyle name="常规 5 7" xfId="166"/>
    <cellStyle name="常规 6" xfId="95"/>
    <cellStyle name="常规 6 2" xfId="96"/>
    <cellStyle name="常规 6 3" xfId="97"/>
    <cellStyle name="常规 6 3 2" xfId="98"/>
    <cellStyle name="常规 6 3 2 2" xfId="99"/>
    <cellStyle name="常规 6 3 2 2 2" xfId="259"/>
    <cellStyle name="常规 6 3 2 3" xfId="258"/>
    <cellStyle name="常规 6 3 3" xfId="170"/>
    <cellStyle name="常规 6 4" xfId="100"/>
    <cellStyle name="常规 6 4 2" xfId="101"/>
    <cellStyle name="常规 6 4 2 2" xfId="102"/>
    <cellStyle name="常规 6 4 2 2 2" xfId="261"/>
    <cellStyle name="常规 6 4 2 3" xfId="260"/>
    <cellStyle name="常规 6 4 3" xfId="171"/>
    <cellStyle name="常规 7" xfId="103"/>
    <cellStyle name="常规 7 2" xfId="104"/>
    <cellStyle name="常规 7 2 2" xfId="262"/>
    <cellStyle name="常规 7 3" xfId="105"/>
    <cellStyle name="常规 7 3 2" xfId="106"/>
    <cellStyle name="常规 7 3 2 2" xfId="264"/>
    <cellStyle name="常规 7 3 3" xfId="263"/>
    <cellStyle name="常规 7 4" xfId="172"/>
    <cellStyle name="常规 8" xfId="107"/>
    <cellStyle name="常规 8 2" xfId="108"/>
    <cellStyle name="常规 8 2 2" xfId="266"/>
    <cellStyle name="常规 8 3" xfId="109"/>
    <cellStyle name="常规 8 3 2" xfId="267"/>
    <cellStyle name="常规 8 4" xfId="110"/>
    <cellStyle name="常规 8 4 2" xfId="268"/>
    <cellStyle name="常规 8 5" xfId="173"/>
    <cellStyle name="常规 8 6" xfId="265"/>
    <cellStyle name="常规 9" xfId="111"/>
    <cellStyle name="常规 9 2" xfId="112"/>
    <cellStyle name="常规 9 2 2" xfId="270"/>
    <cellStyle name="常规 9 3" xfId="269"/>
    <cellStyle name="超链接 2" xfId="113"/>
    <cellStyle name="超链接 2 2" xfId="114"/>
    <cellStyle name="超链接 2 2 2" xfId="115"/>
    <cellStyle name="超链接 2 2 2 2" xfId="271"/>
    <cellStyle name="超链接 2 2 3" xfId="116"/>
    <cellStyle name="超链接 2 2 3 2" xfId="117"/>
    <cellStyle name="超链接 2 2 3 2 2" xfId="273"/>
    <cellStyle name="超链接 2 2 3 3" xfId="272"/>
    <cellStyle name="超链接 2 2 4" xfId="175"/>
    <cellStyle name="超链接 2 3" xfId="118"/>
    <cellStyle name="超链接 2 3 2" xfId="119"/>
    <cellStyle name="超链接 2 3 2 2" xfId="275"/>
    <cellStyle name="超链接 2 3 3" xfId="274"/>
    <cellStyle name="超链接 2 4" xfId="120"/>
    <cellStyle name="超链接 2 4 2" xfId="121"/>
    <cellStyle name="超链接 2 4 2 2" xfId="277"/>
    <cellStyle name="超链接 2 4 3" xfId="276"/>
    <cellStyle name="超链接 2 5" xfId="122"/>
    <cellStyle name="超链接 2 5 2" xfId="123"/>
    <cellStyle name="超链接 2 5 2 2" xfId="279"/>
    <cellStyle name="超链接 2 5 3" xfId="278"/>
    <cellStyle name="超链接 2 6" xfId="174"/>
    <cellStyle name="超链接 3" xfId="124"/>
    <cellStyle name="超链接 3 2" xfId="125"/>
    <cellStyle name="超链接 3 2 2" xfId="126"/>
    <cellStyle name="超链接 3 2 2 2" xfId="127"/>
    <cellStyle name="超链接 3 2 2 2 2" xfId="280"/>
    <cellStyle name="超链接 3 2 2 3" xfId="128"/>
    <cellStyle name="超链接 3 2 2 3 2" xfId="129"/>
    <cellStyle name="超链接 3 2 2 3 2 2" xfId="282"/>
    <cellStyle name="超链接 3 2 2 3 3" xfId="281"/>
    <cellStyle name="超链接 3 2 2 4" xfId="178"/>
    <cellStyle name="超链接 3 2 3" xfId="130"/>
    <cellStyle name="超链接 3 2 3 2" xfId="131"/>
    <cellStyle name="超链接 3 2 3 2 2" xfId="284"/>
    <cellStyle name="超链接 3 2 3 3" xfId="283"/>
    <cellStyle name="超链接 3 2 4" xfId="132"/>
    <cellStyle name="超链接 3 2 4 2" xfId="133"/>
    <cellStyle name="超链接 3 2 4 2 2" xfId="286"/>
    <cellStyle name="超链接 3 2 4 3" xfId="285"/>
    <cellStyle name="超链接 3 2 5" xfId="134"/>
    <cellStyle name="超链接 3 2 5 2" xfId="135"/>
    <cellStyle name="超链接 3 2 5 2 2" xfId="288"/>
    <cellStyle name="超链接 3 2 5 3" xfId="287"/>
    <cellStyle name="超链接 3 2 6" xfId="177"/>
    <cellStyle name="超链接 3 3" xfId="136"/>
    <cellStyle name="超链接 3 3 2" xfId="137"/>
    <cellStyle name="超链接 3 3 2 2" xfId="289"/>
    <cellStyle name="超链接 3 3 3" xfId="138"/>
    <cellStyle name="超链接 3 3 3 2" xfId="139"/>
    <cellStyle name="超链接 3 3 3 2 2" xfId="291"/>
    <cellStyle name="超链接 3 3 3 3" xfId="290"/>
    <cellStyle name="超链接 3 3 4" xfId="179"/>
    <cellStyle name="超链接 3 4" xfId="140"/>
    <cellStyle name="超链接 3 4 2" xfId="141"/>
    <cellStyle name="超链接 3 4 2 2" xfId="293"/>
    <cellStyle name="超链接 3 4 3" xfId="292"/>
    <cellStyle name="超链接 3 5" xfId="142"/>
    <cellStyle name="超链接 3 5 2" xfId="143"/>
    <cellStyle name="超链接 3 5 2 2" xfId="295"/>
    <cellStyle name="超链接 3 5 3" xfId="294"/>
    <cellStyle name="超链接 3 6" xfId="144"/>
    <cellStyle name="超链接 3 6 2" xfId="145"/>
    <cellStyle name="超链接 3 6 2 2" xfId="297"/>
    <cellStyle name="超链接 3 6 3" xfId="296"/>
    <cellStyle name="超链接 3 7" xfId="176"/>
    <cellStyle name="超链接 4" xfId="146"/>
    <cellStyle name="超链接 4 2" xfId="147"/>
    <cellStyle name="超链接 4 2 2" xfId="148"/>
    <cellStyle name="超链接 4 2 2 2" xfId="299"/>
    <cellStyle name="超链接 4 2 3" xfId="298"/>
    <cellStyle name="超链接 4 3" xfId="180"/>
    <cellStyle name="超链接 5" xfId="149"/>
    <cellStyle name="超链接 5 2" xfId="150"/>
    <cellStyle name="超链接 5 2 2" xfId="300"/>
    <cellStyle name="超链接 5 3" xfId="1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5"/>
  <sheetViews>
    <sheetView workbookViewId="0">
      <pane xSplit="7" ySplit="3" topLeftCell="H56" activePane="bottomRight" state="frozen"/>
      <selection pane="topRight"/>
      <selection pane="bottomLeft"/>
      <selection pane="bottomRight" activeCell="J4" sqref="J4"/>
    </sheetView>
  </sheetViews>
  <sheetFormatPr defaultRowHeight="12"/>
  <cols>
    <col min="1" max="1" width="4.375" style="18" customWidth="1"/>
    <col min="2" max="2" width="15.875" style="88" customWidth="1"/>
    <col min="3" max="3" width="11.375" style="18" customWidth="1"/>
    <col min="4" max="4" width="5.5" style="18" customWidth="1"/>
    <col min="5" max="5" width="12.75" style="18" customWidth="1"/>
    <col min="6" max="6" width="10.875" style="18" customWidth="1"/>
    <col min="7" max="7" width="18.625" style="18" customWidth="1"/>
    <col min="8" max="8" width="22.25" style="53" customWidth="1"/>
    <col min="9" max="9" width="10.25" style="88" customWidth="1"/>
    <col min="10" max="10" width="10.5" style="18" customWidth="1"/>
    <col min="11" max="11" width="11.25" style="18" customWidth="1"/>
    <col min="12" max="12" width="14" style="18" customWidth="1"/>
    <col min="13" max="13" width="26.5" style="30" customWidth="1"/>
    <col min="14" max="14" width="5.625" style="18" customWidth="1"/>
    <col min="15" max="15" width="26.75" style="18" customWidth="1"/>
    <col min="16" max="16" width="18.125" style="18" customWidth="1"/>
    <col min="17" max="17" width="11" style="17" customWidth="1"/>
    <col min="18" max="18" width="9" style="18"/>
    <col min="19" max="19" width="9" style="18" customWidth="1"/>
    <col min="20" max="20" width="8.25" style="18" customWidth="1"/>
    <col min="21" max="21" width="10.5" style="18" customWidth="1"/>
    <col min="22" max="23" width="8" style="18" customWidth="1"/>
    <col min="24" max="24" width="11.875" style="18" customWidth="1"/>
    <col min="25" max="25" width="12.125" style="18" customWidth="1"/>
    <col min="26" max="26" width="11" style="18" customWidth="1"/>
    <col min="27" max="27" width="12.125" style="18" customWidth="1"/>
    <col min="28" max="28" width="37.5" style="18" customWidth="1"/>
    <col min="29" max="16384" width="9" style="1"/>
  </cols>
  <sheetData>
    <row r="1" spans="1:28" ht="30" customHeight="1">
      <c r="A1" s="273" t="s">
        <v>0</v>
      </c>
      <c r="B1" s="273"/>
      <c r="C1" s="273"/>
      <c r="D1" s="273"/>
      <c r="E1" s="273"/>
      <c r="F1" s="273"/>
      <c r="G1" s="273"/>
      <c r="H1" s="6"/>
      <c r="I1" s="163"/>
      <c r="J1" s="5"/>
      <c r="K1" s="5"/>
      <c r="L1" s="5"/>
      <c r="M1" s="15"/>
      <c r="N1" s="4"/>
      <c r="O1" s="4"/>
      <c r="P1" s="4"/>
    </row>
    <row r="2" spans="1:28" ht="30" customHeight="1">
      <c r="A2" s="4"/>
      <c r="B2" s="86"/>
      <c r="C2" s="4"/>
      <c r="D2" s="5"/>
      <c r="E2" s="5"/>
      <c r="F2" s="5"/>
      <c r="G2" s="5"/>
      <c r="H2" s="6"/>
      <c r="I2" s="163"/>
      <c r="J2" s="5"/>
      <c r="K2" s="5"/>
      <c r="L2" s="5"/>
      <c r="M2" s="15"/>
      <c r="N2" s="4"/>
      <c r="O2" s="4"/>
      <c r="P2" s="4"/>
      <c r="Q2" s="17" t="s">
        <v>1</v>
      </c>
      <c r="U2" s="18" t="s">
        <v>2</v>
      </c>
    </row>
    <row r="3" spans="1:28" ht="24.95" customHeight="1">
      <c r="A3" s="30" t="s">
        <v>3</v>
      </c>
      <c r="B3" s="87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50" t="s">
        <v>10</v>
      </c>
      <c r="I3" s="87" t="s">
        <v>11</v>
      </c>
      <c r="J3" s="30" t="s">
        <v>12</v>
      </c>
      <c r="K3" s="30" t="s">
        <v>13</v>
      </c>
      <c r="L3" s="30" t="s">
        <v>14</v>
      </c>
      <c r="M3" s="30" t="s">
        <v>15</v>
      </c>
      <c r="N3" s="30" t="s">
        <v>16</v>
      </c>
      <c r="O3" s="30" t="s">
        <v>17</v>
      </c>
      <c r="P3" s="30" t="s">
        <v>18</v>
      </c>
      <c r="Q3" s="51" t="s">
        <v>19</v>
      </c>
      <c r="R3" s="30" t="s">
        <v>20</v>
      </c>
      <c r="S3" s="30" t="s">
        <v>21</v>
      </c>
      <c r="T3" s="30" t="s">
        <v>22</v>
      </c>
      <c r="U3" s="30" t="s">
        <v>23</v>
      </c>
      <c r="V3" s="30" t="s">
        <v>24</v>
      </c>
      <c r="W3" s="30" t="s">
        <v>25</v>
      </c>
      <c r="X3" s="30" t="s">
        <v>26</v>
      </c>
      <c r="Y3" s="30" t="s">
        <v>27</v>
      </c>
      <c r="Z3" s="30" t="s">
        <v>28</v>
      </c>
      <c r="AA3" s="30" t="s">
        <v>29</v>
      </c>
      <c r="AB3" s="30" t="s">
        <v>30</v>
      </c>
    </row>
    <row r="4" spans="1:28" s="208" customFormat="1" ht="24.95" customHeight="1">
      <c r="A4" s="209">
        <v>1</v>
      </c>
      <c r="B4" s="213" t="s">
        <v>2424</v>
      </c>
      <c r="C4" s="201" t="s">
        <v>2425</v>
      </c>
      <c r="D4" s="201" t="s">
        <v>2426</v>
      </c>
      <c r="E4" s="201" t="s">
        <v>2427</v>
      </c>
      <c r="F4" s="201" t="s">
        <v>2427</v>
      </c>
      <c r="G4" s="201" t="s">
        <v>2428</v>
      </c>
      <c r="H4" s="8"/>
      <c r="I4" s="80"/>
      <c r="J4" s="209"/>
      <c r="K4" s="209"/>
      <c r="L4" s="209"/>
      <c r="M4" s="209"/>
      <c r="N4" s="209"/>
      <c r="O4" s="209"/>
      <c r="P4" s="209"/>
      <c r="Q4" s="1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</row>
    <row r="5" spans="1:28" s="132" customFormat="1" ht="24" customHeight="1">
      <c r="A5" s="80">
        <v>2</v>
      </c>
      <c r="B5" s="80" t="s">
        <v>796</v>
      </c>
      <c r="C5" s="80" t="s">
        <v>31</v>
      </c>
      <c r="D5" s="80" t="str">
        <f>IF(MOD(MID(H5,15+(LEN(H5)=18)*2,1),2),"男","女")</f>
        <v>女</v>
      </c>
      <c r="E5" s="80" t="s">
        <v>1985</v>
      </c>
      <c r="F5" s="80" t="s">
        <v>33</v>
      </c>
      <c r="G5" s="80" t="s">
        <v>34</v>
      </c>
      <c r="H5" s="96" t="s">
        <v>913</v>
      </c>
      <c r="I5" s="80" t="str">
        <f t="shared" ref="I5:I36" si="0">IF(LEN(H5)=15,"19"&amp;MID(H5,7,2)&amp;"-"&amp;MID(H5,9,2)&amp;"-"&amp;MID(H5,11,2),MID(H5,7,4)&amp;"-"&amp;MID(H5,11,2)&amp;"-"&amp;MID(H5,13,2))</f>
        <v>1991-03-10</v>
      </c>
      <c r="J5" s="80">
        <f t="shared" ref="J5:J36" ca="1" si="1">DATEDIF(I5,NOW(),"y")</f>
        <v>27</v>
      </c>
      <c r="K5" s="80">
        <v>18924235003</v>
      </c>
      <c r="L5" s="80" t="s">
        <v>35</v>
      </c>
      <c r="M5" s="80" t="s">
        <v>914</v>
      </c>
      <c r="N5" s="80" t="s">
        <v>36</v>
      </c>
      <c r="O5" s="80" t="s">
        <v>37</v>
      </c>
      <c r="P5" s="80" t="s">
        <v>38</v>
      </c>
      <c r="Q5" s="97">
        <v>42233</v>
      </c>
      <c r="R5" s="80">
        <f t="shared" ref="R5:R36" ca="1" si="2">DATEDIF(Q5,NOW(),"y")</f>
        <v>3</v>
      </c>
      <c r="S5" s="80" t="s">
        <v>39</v>
      </c>
      <c r="T5" s="80" t="s">
        <v>40</v>
      </c>
      <c r="U5" s="80" t="s">
        <v>41</v>
      </c>
      <c r="V5" s="80" t="s">
        <v>42</v>
      </c>
      <c r="W5" s="80"/>
      <c r="X5" s="80"/>
      <c r="Y5" s="99">
        <v>42233</v>
      </c>
      <c r="Z5" s="99">
        <f>DATE(YEAR(Y5)+2,MONTH(Y5),DAY(Y5)-1)</f>
        <v>42963</v>
      </c>
      <c r="AA5" s="99" t="s">
        <v>43</v>
      </c>
      <c r="AB5" s="81"/>
    </row>
    <row r="6" spans="1:28" s="92" customFormat="1" ht="24" customHeight="1">
      <c r="A6" s="80">
        <v>3</v>
      </c>
      <c r="B6" s="80" t="s">
        <v>44</v>
      </c>
      <c r="C6" s="80" t="s">
        <v>45</v>
      </c>
      <c r="D6" s="80" t="s">
        <v>46</v>
      </c>
      <c r="E6" s="80" t="s">
        <v>1986</v>
      </c>
      <c r="F6" s="80" t="s">
        <v>1988</v>
      </c>
      <c r="G6" s="80" t="s">
        <v>1990</v>
      </c>
      <c r="H6" s="96" t="s">
        <v>48</v>
      </c>
      <c r="I6" s="80" t="str">
        <f t="shared" si="0"/>
        <v>1993-10-15</v>
      </c>
      <c r="J6" s="80">
        <f t="shared" ca="1" si="1"/>
        <v>25</v>
      </c>
      <c r="K6" s="80">
        <v>17708430980</v>
      </c>
      <c r="L6" s="80" t="s">
        <v>49</v>
      </c>
      <c r="M6" s="80" t="s">
        <v>50</v>
      </c>
      <c r="N6" s="80" t="s">
        <v>36</v>
      </c>
      <c r="O6" s="80" t="s">
        <v>51</v>
      </c>
      <c r="P6" s="80" t="s">
        <v>52</v>
      </c>
      <c r="Q6" s="97">
        <v>42248</v>
      </c>
      <c r="R6" s="80">
        <f t="shared" ca="1" si="2"/>
        <v>3</v>
      </c>
      <c r="S6" s="80" t="s">
        <v>53</v>
      </c>
      <c r="T6" s="80" t="s">
        <v>40</v>
      </c>
      <c r="U6" s="80" t="s">
        <v>41</v>
      </c>
      <c r="V6" s="80" t="s">
        <v>42</v>
      </c>
      <c r="W6" s="80"/>
      <c r="X6" s="80"/>
      <c r="Y6" s="99">
        <v>42339</v>
      </c>
      <c r="Z6" s="99">
        <v>42704</v>
      </c>
      <c r="AA6" s="99" t="s">
        <v>43</v>
      </c>
      <c r="AB6" s="81" t="s">
        <v>1856</v>
      </c>
    </row>
    <row r="7" spans="1:28" s="92" customFormat="1" ht="24" customHeight="1">
      <c r="A7" s="209">
        <v>4</v>
      </c>
      <c r="B7" s="80" t="s">
        <v>785</v>
      </c>
      <c r="C7" s="80" t="s">
        <v>74</v>
      </c>
      <c r="D7" s="80" t="s">
        <v>46</v>
      </c>
      <c r="E7" s="80" t="s">
        <v>1985</v>
      </c>
      <c r="F7" s="80" t="s">
        <v>75</v>
      </c>
      <c r="G7" s="80" t="s">
        <v>34</v>
      </c>
      <c r="H7" s="96" t="s">
        <v>915</v>
      </c>
      <c r="I7" s="80" t="str">
        <f t="shared" si="0"/>
        <v>1985-08-01</v>
      </c>
      <c r="J7" s="80">
        <f t="shared" ca="1" si="1"/>
        <v>33</v>
      </c>
      <c r="K7" s="80">
        <v>13694943267</v>
      </c>
      <c r="L7" s="80" t="s">
        <v>76</v>
      </c>
      <c r="M7" s="80" t="s">
        <v>916</v>
      </c>
      <c r="N7" s="80" t="s">
        <v>59</v>
      </c>
      <c r="O7" s="80" t="s">
        <v>77</v>
      </c>
      <c r="P7" s="80" t="s">
        <v>38</v>
      </c>
      <c r="Q7" s="97">
        <v>42443</v>
      </c>
      <c r="R7" s="80">
        <f t="shared" ca="1" si="2"/>
        <v>2</v>
      </c>
      <c r="S7" s="80" t="s">
        <v>78</v>
      </c>
      <c r="T7" s="80" t="s">
        <v>79</v>
      </c>
      <c r="U7" s="80" t="s">
        <v>41</v>
      </c>
      <c r="V7" s="80" t="s">
        <v>42</v>
      </c>
      <c r="W7" s="80" t="s">
        <v>80</v>
      </c>
      <c r="X7" s="80">
        <v>13539058276</v>
      </c>
      <c r="Y7" s="99">
        <v>42443</v>
      </c>
      <c r="Z7" s="99">
        <f>DATE(YEAR(Y7)+2,MONTH(Y7),DAY(Y7)-1)</f>
        <v>43172</v>
      </c>
      <c r="AA7" s="99" t="s">
        <v>43</v>
      </c>
      <c r="AB7" s="81" t="s">
        <v>1856</v>
      </c>
    </row>
    <row r="8" spans="1:28" s="92" customFormat="1" ht="24" customHeight="1">
      <c r="A8" s="80">
        <v>5</v>
      </c>
      <c r="B8" s="80" t="s">
        <v>882</v>
      </c>
      <c r="C8" s="80" t="s">
        <v>88</v>
      </c>
      <c r="D8" s="80" t="s">
        <v>63</v>
      </c>
      <c r="E8" s="80" t="s">
        <v>1986</v>
      </c>
      <c r="F8" s="80" t="s">
        <v>33</v>
      </c>
      <c r="G8" s="80" t="s">
        <v>1991</v>
      </c>
      <c r="H8" s="96" t="s">
        <v>89</v>
      </c>
      <c r="I8" s="80" t="str">
        <f t="shared" si="0"/>
        <v>1992-10-14</v>
      </c>
      <c r="J8" s="80">
        <f t="shared" ca="1" si="1"/>
        <v>26</v>
      </c>
      <c r="K8" s="80">
        <v>18070402314</v>
      </c>
      <c r="L8" s="80" t="s">
        <v>90</v>
      </c>
      <c r="M8" s="80" t="s">
        <v>91</v>
      </c>
      <c r="N8" s="80" t="s">
        <v>36</v>
      </c>
      <c r="O8" s="80" t="s">
        <v>92</v>
      </c>
      <c r="P8" s="80" t="s">
        <v>93</v>
      </c>
      <c r="Q8" s="97">
        <v>42443</v>
      </c>
      <c r="R8" s="80">
        <f t="shared" ca="1" si="2"/>
        <v>2</v>
      </c>
      <c r="S8" s="80" t="s">
        <v>90</v>
      </c>
      <c r="T8" s="80" t="s">
        <v>79</v>
      </c>
      <c r="U8" s="80" t="s">
        <v>41</v>
      </c>
      <c r="V8" s="80" t="s">
        <v>42</v>
      </c>
      <c r="W8" s="80" t="s">
        <v>94</v>
      </c>
      <c r="X8" s="80">
        <v>13879529408</v>
      </c>
      <c r="Y8" s="99">
        <v>42443</v>
      </c>
      <c r="Z8" s="99">
        <f>DATE(YEAR(Y8)+2,MONTH(Y8),DAY(Y8)-1)</f>
        <v>43172</v>
      </c>
      <c r="AA8" s="99" t="s">
        <v>43</v>
      </c>
      <c r="AB8" s="81" t="s">
        <v>1856</v>
      </c>
    </row>
    <row r="9" spans="1:28" s="92" customFormat="1" ht="24" customHeight="1">
      <c r="A9" s="80">
        <v>6</v>
      </c>
      <c r="B9" s="80" t="s">
        <v>883</v>
      </c>
      <c r="C9" s="80" t="s">
        <v>95</v>
      </c>
      <c r="D9" s="80" t="s">
        <v>63</v>
      </c>
      <c r="E9" s="80" t="s">
        <v>96</v>
      </c>
      <c r="F9" s="80" t="s">
        <v>97</v>
      </c>
      <c r="G9" s="80" t="s">
        <v>1992</v>
      </c>
      <c r="H9" s="96" t="s">
        <v>911</v>
      </c>
      <c r="I9" s="80" t="str">
        <f t="shared" si="0"/>
        <v>1979-12-22</v>
      </c>
      <c r="J9" s="80">
        <f t="shared" ca="1" si="1"/>
        <v>39</v>
      </c>
      <c r="K9" s="80">
        <v>18122396041</v>
      </c>
      <c r="L9" s="80" t="s">
        <v>57</v>
      </c>
      <c r="M9" s="80" t="s">
        <v>912</v>
      </c>
      <c r="N9" s="80" t="s">
        <v>36</v>
      </c>
      <c r="O9" s="80" t="s">
        <v>99</v>
      </c>
      <c r="P9" s="80" t="s">
        <v>100</v>
      </c>
      <c r="Q9" s="97">
        <v>42380</v>
      </c>
      <c r="R9" s="80">
        <f t="shared" ca="1" si="2"/>
        <v>3</v>
      </c>
      <c r="S9" s="80" t="s">
        <v>101</v>
      </c>
      <c r="T9" s="80" t="s">
        <v>79</v>
      </c>
      <c r="U9" s="80" t="s">
        <v>102</v>
      </c>
      <c r="V9" s="80" t="s">
        <v>42</v>
      </c>
      <c r="W9" s="80" t="s">
        <v>103</v>
      </c>
      <c r="X9" s="80">
        <v>15361278303</v>
      </c>
      <c r="Y9" s="99">
        <v>42380</v>
      </c>
      <c r="Z9" s="99">
        <f>DATE(YEAR(Y9)+2,MONTH(Y9),DAY(Y9)-1)</f>
        <v>43110</v>
      </c>
      <c r="AA9" s="99" t="s">
        <v>43</v>
      </c>
      <c r="AB9" s="81"/>
    </row>
    <row r="10" spans="1:28" s="132" customFormat="1" ht="24.95" customHeight="1">
      <c r="A10" s="209">
        <v>7</v>
      </c>
      <c r="B10" s="81" t="s">
        <v>891</v>
      </c>
      <c r="C10" s="81" t="s">
        <v>158</v>
      </c>
      <c r="D10" s="81" t="s">
        <v>63</v>
      </c>
      <c r="E10" s="80" t="s">
        <v>1987</v>
      </c>
      <c r="F10" s="81" t="s">
        <v>97</v>
      </c>
      <c r="G10" s="216" t="s">
        <v>2001</v>
      </c>
      <c r="H10" s="131" t="s">
        <v>920</v>
      </c>
      <c r="I10" s="81" t="str">
        <f t="shared" si="0"/>
        <v>1983-09-07</v>
      </c>
      <c r="J10" s="81">
        <f t="shared" ca="1" si="1"/>
        <v>35</v>
      </c>
      <c r="K10" s="81">
        <v>13825024254</v>
      </c>
      <c r="L10" s="81" t="s">
        <v>101</v>
      </c>
      <c r="M10" s="80" t="s">
        <v>921</v>
      </c>
      <c r="N10" s="80" t="s">
        <v>59</v>
      </c>
      <c r="O10" s="81" t="s">
        <v>159</v>
      </c>
      <c r="P10" s="81" t="s">
        <v>145</v>
      </c>
      <c r="Q10" s="97">
        <v>42556</v>
      </c>
      <c r="R10" s="80">
        <f t="shared" ca="1" si="2"/>
        <v>2</v>
      </c>
      <c r="S10" s="81" t="s">
        <v>101</v>
      </c>
      <c r="T10" s="80" t="s">
        <v>79</v>
      </c>
      <c r="U10" s="80" t="s">
        <v>41</v>
      </c>
      <c r="V10" s="81" t="s">
        <v>42</v>
      </c>
      <c r="W10" s="81"/>
      <c r="X10" s="81"/>
      <c r="Y10" s="97">
        <v>42556</v>
      </c>
      <c r="Z10" s="99">
        <f t="shared" ref="Z10:Z15" si="3">DATE(YEAR(Y10)+3,MONTH(Y10),DAY(Y10)-1)</f>
        <v>43650</v>
      </c>
      <c r="AA10" s="99" t="s">
        <v>43</v>
      </c>
      <c r="AB10" s="81"/>
    </row>
    <row r="11" spans="1:28" s="132" customFormat="1" ht="24.95" customHeight="1">
      <c r="A11" s="80">
        <v>8</v>
      </c>
      <c r="B11" s="198" t="s">
        <v>2314</v>
      </c>
      <c r="C11" s="81" t="s">
        <v>2010</v>
      </c>
      <c r="D11" s="81" t="s">
        <v>46</v>
      </c>
      <c r="E11" s="80" t="s">
        <v>1985</v>
      </c>
      <c r="F11" s="80" t="s">
        <v>33</v>
      </c>
      <c r="G11" s="80" t="s">
        <v>1993</v>
      </c>
      <c r="H11" s="131" t="s">
        <v>173</v>
      </c>
      <c r="I11" s="81" t="str">
        <f t="shared" si="0"/>
        <v>1992-11-03</v>
      </c>
      <c r="J11" s="81">
        <f t="shared" ca="1" si="1"/>
        <v>26</v>
      </c>
      <c r="K11" s="81">
        <v>15766226924</v>
      </c>
      <c r="L11" s="81" t="s">
        <v>174</v>
      </c>
      <c r="M11" s="80" t="s">
        <v>175</v>
      </c>
      <c r="N11" s="81" t="s">
        <v>36</v>
      </c>
      <c r="O11" s="81" t="s">
        <v>176</v>
      </c>
      <c r="P11" s="81" t="s">
        <v>52</v>
      </c>
      <c r="Q11" s="97">
        <v>42590</v>
      </c>
      <c r="R11" s="80">
        <f t="shared" ca="1" si="2"/>
        <v>2</v>
      </c>
      <c r="S11" s="81" t="s">
        <v>174</v>
      </c>
      <c r="T11" s="80" t="s">
        <v>79</v>
      </c>
      <c r="U11" s="80" t="s">
        <v>41</v>
      </c>
      <c r="V11" s="81" t="s">
        <v>42</v>
      </c>
      <c r="W11" s="81" t="s">
        <v>177</v>
      </c>
      <c r="X11" s="81">
        <v>18312587389</v>
      </c>
      <c r="Y11" s="97">
        <v>42590</v>
      </c>
      <c r="Z11" s="99">
        <f t="shared" si="3"/>
        <v>43684</v>
      </c>
      <c r="AA11" s="99" t="s">
        <v>43</v>
      </c>
      <c r="AB11" s="81" t="s">
        <v>1838</v>
      </c>
    </row>
    <row r="12" spans="1:28" s="132" customFormat="1" ht="24.95" customHeight="1">
      <c r="A12" s="80">
        <v>9</v>
      </c>
      <c r="B12" s="81" t="s">
        <v>893</v>
      </c>
      <c r="C12" s="81" t="s">
        <v>178</v>
      </c>
      <c r="D12" s="81" t="s">
        <v>46</v>
      </c>
      <c r="E12" s="80" t="s">
        <v>1986</v>
      </c>
      <c r="F12" s="80" t="s">
        <v>721</v>
      </c>
      <c r="G12" s="80" t="s">
        <v>1990</v>
      </c>
      <c r="H12" s="131" t="s">
        <v>179</v>
      </c>
      <c r="I12" s="81" t="str">
        <f t="shared" si="0"/>
        <v>1985-07-26</v>
      </c>
      <c r="J12" s="81">
        <f t="shared" ca="1" si="1"/>
        <v>33</v>
      </c>
      <c r="K12" s="81">
        <v>13560078834</v>
      </c>
      <c r="L12" s="81" t="s">
        <v>180</v>
      </c>
      <c r="M12" s="80" t="s">
        <v>181</v>
      </c>
      <c r="N12" s="81" t="s">
        <v>36</v>
      </c>
      <c r="O12" s="81" t="s">
        <v>182</v>
      </c>
      <c r="P12" s="81" t="s">
        <v>52</v>
      </c>
      <c r="Q12" s="97">
        <v>42625</v>
      </c>
      <c r="R12" s="80">
        <f t="shared" ca="1" si="2"/>
        <v>2</v>
      </c>
      <c r="S12" s="81" t="s">
        <v>101</v>
      </c>
      <c r="T12" s="80" t="s">
        <v>79</v>
      </c>
      <c r="U12" s="80" t="s">
        <v>102</v>
      </c>
      <c r="V12" s="81" t="s">
        <v>42</v>
      </c>
      <c r="W12" s="81" t="s">
        <v>183</v>
      </c>
      <c r="X12" s="81">
        <v>13560078854</v>
      </c>
      <c r="Y12" s="97">
        <v>42625</v>
      </c>
      <c r="Z12" s="99">
        <f t="shared" si="3"/>
        <v>43719</v>
      </c>
      <c r="AA12" s="81"/>
      <c r="AB12" s="81"/>
    </row>
    <row r="13" spans="1:28" s="132" customFormat="1" ht="24.95" customHeight="1">
      <c r="A13" s="209">
        <v>10</v>
      </c>
      <c r="B13" s="81" t="s">
        <v>894</v>
      </c>
      <c r="C13" s="81" t="s">
        <v>184</v>
      </c>
      <c r="D13" s="81" t="s">
        <v>63</v>
      </c>
      <c r="E13" s="80" t="s">
        <v>1986</v>
      </c>
      <c r="F13" s="80" t="s">
        <v>69</v>
      </c>
      <c r="G13" s="80" t="s">
        <v>1991</v>
      </c>
      <c r="H13" s="131" t="s">
        <v>185</v>
      </c>
      <c r="I13" s="81" t="str">
        <f t="shared" si="0"/>
        <v>1986-05-25</v>
      </c>
      <c r="J13" s="81">
        <f t="shared" ca="1" si="1"/>
        <v>32</v>
      </c>
      <c r="K13" s="81">
        <v>18620199554</v>
      </c>
      <c r="L13" s="81" t="s">
        <v>90</v>
      </c>
      <c r="M13" s="80" t="s">
        <v>186</v>
      </c>
      <c r="N13" s="81" t="s">
        <v>36</v>
      </c>
      <c r="O13" s="81" t="s">
        <v>187</v>
      </c>
      <c r="P13" s="81" t="s">
        <v>188</v>
      </c>
      <c r="Q13" s="97">
        <v>42660</v>
      </c>
      <c r="R13" s="80">
        <f t="shared" ca="1" si="2"/>
        <v>2</v>
      </c>
      <c r="S13" s="81" t="s">
        <v>90</v>
      </c>
      <c r="T13" s="80" t="s">
        <v>79</v>
      </c>
      <c r="U13" s="80" t="s">
        <v>41</v>
      </c>
      <c r="V13" s="81" t="s">
        <v>42</v>
      </c>
      <c r="W13" s="81" t="s">
        <v>189</v>
      </c>
      <c r="X13" s="81">
        <v>13902244485</v>
      </c>
      <c r="Y13" s="97">
        <v>42660</v>
      </c>
      <c r="Z13" s="99">
        <f t="shared" si="3"/>
        <v>43754</v>
      </c>
      <c r="AA13" s="81"/>
      <c r="AB13" s="81"/>
    </row>
    <row r="14" spans="1:28" s="132" customFormat="1" ht="24.95" customHeight="1">
      <c r="A14" s="80">
        <v>11</v>
      </c>
      <c r="B14" s="81" t="s">
        <v>895</v>
      </c>
      <c r="C14" s="81" t="s">
        <v>199</v>
      </c>
      <c r="D14" s="81" t="s">
        <v>46</v>
      </c>
      <c r="E14" s="80" t="s">
        <v>1986</v>
      </c>
      <c r="F14" s="80" t="s">
        <v>33</v>
      </c>
      <c r="G14" s="80" t="s">
        <v>1991</v>
      </c>
      <c r="H14" s="131" t="s">
        <v>200</v>
      </c>
      <c r="I14" s="81" t="str">
        <f t="shared" si="0"/>
        <v>1992-10-19</v>
      </c>
      <c r="J14" s="81">
        <f t="shared" ca="1" si="1"/>
        <v>26</v>
      </c>
      <c r="K14" s="81">
        <v>15625071535</v>
      </c>
      <c r="L14" s="81" t="s">
        <v>201</v>
      </c>
      <c r="M14" s="80" t="s">
        <v>202</v>
      </c>
      <c r="N14" s="81" t="s">
        <v>36</v>
      </c>
      <c r="O14" s="81" t="s">
        <v>203</v>
      </c>
      <c r="P14" s="81" t="s">
        <v>52</v>
      </c>
      <c r="Q14" s="97">
        <v>42662</v>
      </c>
      <c r="R14" s="80">
        <f t="shared" ca="1" si="2"/>
        <v>2</v>
      </c>
      <c r="S14" s="81" t="s">
        <v>201</v>
      </c>
      <c r="T14" s="80" t="s">
        <v>79</v>
      </c>
      <c r="U14" s="80" t="s">
        <v>41</v>
      </c>
      <c r="V14" s="81" t="s">
        <v>42</v>
      </c>
      <c r="W14" s="81" t="s">
        <v>204</v>
      </c>
      <c r="X14" s="81">
        <v>15018432980</v>
      </c>
      <c r="Y14" s="97">
        <v>42662</v>
      </c>
      <c r="Z14" s="99">
        <f t="shared" si="3"/>
        <v>43756</v>
      </c>
      <c r="AA14" s="81"/>
      <c r="AB14" s="81"/>
    </row>
    <row r="15" spans="1:28" s="132" customFormat="1" ht="24.95" customHeight="1">
      <c r="A15" s="80">
        <v>12</v>
      </c>
      <c r="B15" s="81" t="s">
        <v>896</v>
      </c>
      <c r="C15" s="81" t="s">
        <v>211</v>
      </c>
      <c r="D15" s="81" t="s">
        <v>46</v>
      </c>
      <c r="E15" s="80" t="s">
        <v>1986</v>
      </c>
      <c r="F15" s="80" t="s">
        <v>69</v>
      </c>
      <c r="G15" s="80" t="s">
        <v>1991</v>
      </c>
      <c r="H15" s="131" t="s">
        <v>212</v>
      </c>
      <c r="I15" s="81" t="str">
        <f t="shared" si="0"/>
        <v>1993-10-01</v>
      </c>
      <c r="J15" s="81">
        <f t="shared" ca="1" si="1"/>
        <v>25</v>
      </c>
      <c r="K15" s="81">
        <v>18620490213</v>
      </c>
      <c r="L15" s="81" t="s">
        <v>213</v>
      </c>
      <c r="M15" s="80" t="s">
        <v>214</v>
      </c>
      <c r="N15" s="81" t="s">
        <v>36</v>
      </c>
      <c r="O15" s="81" t="s">
        <v>215</v>
      </c>
      <c r="P15" s="81" t="s">
        <v>38</v>
      </c>
      <c r="Q15" s="97">
        <v>42667</v>
      </c>
      <c r="R15" s="80">
        <f t="shared" ca="1" si="2"/>
        <v>2</v>
      </c>
      <c r="S15" s="81" t="s">
        <v>213</v>
      </c>
      <c r="T15" s="80" t="s">
        <v>79</v>
      </c>
      <c r="U15" s="80" t="s">
        <v>41</v>
      </c>
      <c r="V15" s="81" t="s">
        <v>42</v>
      </c>
      <c r="W15" s="81" t="s">
        <v>216</v>
      </c>
      <c r="X15" s="81">
        <v>15362892344</v>
      </c>
      <c r="Y15" s="97">
        <v>42667</v>
      </c>
      <c r="Z15" s="99">
        <f t="shared" si="3"/>
        <v>43761</v>
      </c>
      <c r="AA15" s="81"/>
      <c r="AB15" s="81"/>
    </row>
    <row r="16" spans="1:28" s="132" customFormat="1" ht="24" customHeight="1">
      <c r="A16" s="209">
        <v>13</v>
      </c>
      <c r="B16" s="80" t="s">
        <v>897</v>
      </c>
      <c r="C16" s="80" t="s">
        <v>217</v>
      </c>
      <c r="D16" s="81" t="s">
        <v>46</v>
      </c>
      <c r="E16" s="80" t="s">
        <v>1283</v>
      </c>
      <c r="F16" s="96" t="s">
        <v>97</v>
      </c>
      <c r="G16" s="80" t="s">
        <v>1284</v>
      </c>
      <c r="H16" s="96" t="s">
        <v>221</v>
      </c>
      <c r="I16" s="81" t="str">
        <f t="shared" si="0"/>
        <v>1988-04-02</v>
      </c>
      <c r="J16" s="81">
        <f t="shared" ca="1" si="1"/>
        <v>30</v>
      </c>
      <c r="K16" s="80">
        <v>13610323319</v>
      </c>
      <c r="L16" s="217" t="s">
        <v>1285</v>
      </c>
      <c r="M16" s="218" t="s">
        <v>222</v>
      </c>
      <c r="N16" s="80" t="s">
        <v>59</v>
      </c>
      <c r="O16" s="80" t="s">
        <v>223</v>
      </c>
      <c r="P16" s="80" t="s">
        <v>93</v>
      </c>
      <c r="Q16" s="97">
        <v>41108</v>
      </c>
      <c r="R16" s="80">
        <f t="shared" ca="1" si="2"/>
        <v>6</v>
      </c>
      <c r="S16" s="219" t="s">
        <v>1285</v>
      </c>
      <c r="T16" s="80" t="s">
        <v>40</v>
      </c>
      <c r="U16" s="80" t="s">
        <v>41</v>
      </c>
      <c r="V16" s="80" t="s">
        <v>42</v>
      </c>
      <c r="W16" s="80" t="s">
        <v>224</v>
      </c>
      <c r="X16" s="80">
        <v>13424085778</v>
      </c>
      <c r="Y16" s="99">
        <v>42339</v>
      </c>
      <c r="Z16" s="99">
        <v>42704</v>
      </c>
    </row>
    <row r="17" spans="1:28" s="132" customFormat="1" ht="24.95" customHeight="1">
      <c r="A17" s="80">
        <v>14</v>
      </c>
      <c r="B17" s="81" t="s">
        <v>902</v>
      </c>
      <c r="C17" s="81" t="s">
        <v>248</v>
      </c>
      <c r="D17" s="81" t="s">
        <v>46</v>
      </c>
      <c r="E17" s="80" t="s">
        <v>1989</v>
      </c>
      <c r="F17" s="80" t="s">
        <v>97</v>
      </c>
      <c r="G17" s="80" t="s">
        <v>249</v>
      </c>
      <c r="H17" s="131" t="s">
        <v>706</v>
      </c>
      <c r="I17" s="81" t="str">
        <f t="shared" si="0"/>
        <v>1985-10-08</v>
      </c>
      <c r="J17" s="81">
        <f t="shared" ca="1" si="1"/>
        <v>33</v>
      </c>
      <c r="K17" s="81">
        <v>18902383426</v>
      </c>
      <c r="L17" s="81" t="s">
        <v>707</v>
      </c>
      <c r="M17" s="80" t="s">
        <v>708</v>
      </c>
      <c r="N17" s="81" t="s">
        <v>709</v>
      </c>
      <c r="O17" s="81" t="s">
        <v>710</v>
      </c>
      <c r="P17" s="81" t="s">
        <v>711</v>
      </c>
      <c r="Q17" s="97">
        <v>42730</v>
      </c>
      <c r="R17" s="80">
        <f t="shared" ca="1" si="2"/>
        <v>2</v>
      </c>
      <c r="S17" s="81" t="s">
        <v>101</v>
      </c>
      <c r="T17" s="80" t="s">
        <v>40</v>
      </c>
      <c r="U17" s="80" t="s">
        <v>41</v>
      </c>
      <c r="V17" s="81" t="s">
        <v>42</v>
      </c>
      <c r="W17" s="81" t="s">
        <v>712</v>
      </c>
      <c r="X17" s="81">
        <v>15812415292</v>
      </c>
      <c r="Y17" s="97">
        <v>42730</v>
      </c>
      <c r="Z17" s="99">
        <f t="shared" ref="Z17:Z22" si="4">DATE(YEAR(Y17)+3,MONTH(Y17),DAY(Y17)-1)</f>
        <v>43824</v>
      </c>
      <c r="AA17" s="81"/>
      <c r="AB17" s="81"/>
    </row>
    <row r="18" spans="1:28" s="132" customFormat="1" ht="24.95" customHeight="1">
      <c r="A18" s="80">
        <v>15</v>
      </c>
      <c r="B18" s="81" t="s">
        <v>1228</v>
      </c>
      <c r="C18" s="81" t="s">
        <v>250</v>
      </c>
      <c r="D18" s="81" t="s">
        <v>46</v>
      </c>
      <c r="E18" s="80" t="s">
        <v>218</v>
      </c>
      <c r="F18" s="80" t="s">
        <v>97</v>
      </c>
      <c r="G18" s="80" t="s">
        <v>1994</v>
      </c>
      <c r="H18" s="131" t="s">
        <v>251</v>
      </c>
      <c r="I18" s="81" t="str">
        <f t="shared" si="0"/>
        <v>1984-02-06</v>
      </c>
      <c r="J18" s="81">
        <f t="shared" ca="1" si="1"/>
        <v>34</v>
      </c>
      <c r="K18" s="81">
        <v>13412300028</v>
      </c>
      <c r="L18" s="81" t="s">
        <v>252</v>
      </c>
      <c r="M18" s="80" t="s">
        <v>253</v>
      </c>
      <c r="N18" s="81" t="s">
        <v>36</v>
      </c>
      <c r="O18" s="81" t="s">
        <v>203</v>
      </c>
      <c r="P18" s="81" t="s">
        <v>254</v>
      </c>
      <c r="Q18" s="97">
        <v>42804</v>
      </c>
      <c r="R18" s="80">
        <f t="shared" ca="1" si="2"/>
        <v>1</v>
      </c>
      <c r="S18" s="81" t="s">
        <v>255</v>
      </c>
      <c r="T18" s="80" t="s">
        <v>40</v>
      </c>
      <c r="U18" s="80" t="s">
        <v>102</v>
      </c>
      <c r="V18" s="81" t="s">
        <v>42</v>
      </c>
      <c r="W18" s="81" t="s">
        <v>256</v>
      </c>
      <c r="X18" s="81">
        <v>13428441820</v>
      </c>
      <c r="Y18" s="97">
        <v>42804</v>
      </c>
      <c r="Z18" s="99">
        <f t="shared" si="4"/>
        <v>43899</v>
      </c>
      <c r="AA18" s="81"/>
      <c r="AB18" s="81"/>
    </row>
    <row r="19" spans="1:28" s="132" customFormat="1" ht="24.95" customHeight="1">
      <c r="A19" s="209">
        <v>16</v>
      </c>
      <c r="B19" s="81" t="s">
        <v>903</v>
      </c>
      <c r="C19" s="81" t="s">
        <v>257</v>
      </c>
      <c r="D19" s="81" t="s">
        <v>46</v>
      </c>
      <c r="E19" s="80" t="s">
        <v>218</v>
      </c>
      <c r="F19" s="80" t="s">
        <v>97</v>
      </c>
      <c r="G19" s="213" t="s">
        <v>2309</v>
      </c>
      <c r="H19" s="131" t="s">
        <v>259</v>
      </c>
      <c r="I19" s="81" t="str">
        <f t="shared" si="0"/>
        <v>1988-03-23</v>
      </c>
      <c r="J19" s="81">
        <f t="shared" ca="1" si="1"/>
        <v>30</v>
      </c>
      <c r="K19" s="81">
        <v>15018721979</v>
      </c>
      <c r="L19" s="81" t="s">
        <v>260</v>
      </c>
      <c r="M19" s="80" t="s">
        <v>261</v>
      </c>
      <c r="N19" s="81" t="s">
        <v>59</v>
      </c>
      <c r="O19" s="81" t="s">
        <v>60</v>
      </c>
      <c r="P19" s="81" t="s">
        <v>262</v>
      </c>
      <c r="Q19" s="97">
        <v>42781</v>
      </c>
      <c r="R19" s="80">
        <f t="shared" ca="1" si="2"/>
        <v>1</v>
      </c>
      <c r="S19" s="81" t="s">
        <v>260</v>
      </c>
      <c r="T19" s="80" t="s">
        <v>40</v>
      </c>
      <c r="U19" s="80" t="s">
        <v>102</v>
      </c>
      <c r="V19" s="81" t="s">
        <v>42</v>
      </c>
      <c r="W19" s="81" t="s">
        <v>263</v>
      </c>
      <c r="X19" s="81">
        <v>15915957989</v>
      </c>
      <c r="Y19" s="97">
        <v>42781</v>
      </c>
      <c r="Z19" s="99">
        <f t="shared" si="4"/>
        <v>43875</v>
      </c>
      <c r="AA19" s="81"/>
      <c r="AB19" s="81"/>
    </row>
    <row r="20" spans="1:28" ht="24.95" customHeight="1">
      <c r="A20" s="80">
        <v>17</v>
      </c>
      <c r="B20" s="81" t="s">
        <v>904</v>
      </c>
      <c r="C20" s="9" t="s">
        <v>97</v>
      </c>
      <c r="D20" s="9" t="s">
        <v>46</v>
      </c>
      <c r="E20" s="7" t="s">
        <v>218</v>
      </c>
      <c r="F20" s="7" t="s">
        <v>97</v>
      </c>
      <c r="G20" s="7" t="s">
        <v>258</v>
      </c>
      <c r="H20" s="10" t="s">
        <v>264</v>
      </c>
      <c r="I20" s="81" t="str">
        <f t="shared" si="0"/>
        <v>1985-10-30</v>
      </c>
      <c r="J20" s="9">
        <f t="shared" ca="1" si="1"/>
        <v>33</v>
      </c>
      <c r="K20" s="9">
        <v>15920411455</v>
      </c>
      <c r="L20" s="9" t="s">
        <v>137</v>
      </c>
      <c r="M20" s="7" t="s">
        <v>265</v>
      </c>
      <c r="N20" s="9" t="s">
        <v>36</v>
      </c>
      <c r="O20" s="9" t="s">
        <v>139</v>
      </c>
      <c r="P20" s="9" t="s">
        <v>52</v>
      </c>
      <c r="Q20" s="21">
        <v>42786</v>
      </c>
      <c r="R20" s="7">
        <f t="shared" ca="1" si="2"/>
        <v>1</v>
      </c>
      <c r="S20" s="9" t="s">
        <v>140</v>
      </c>
      <c r="T20" s="7" t="s">
        <v>40</v>
      </c>
      <c r="U20" s="7" t="s">
        <v>102</v>
      </c>
      <c r="V20" s="9" t="s">
        <v>42</v>
      </c>
      <c r="W20" s="9" t="s">
        <v>266</v>
      </c>
      <c r="X20" s="9">
        <v>1360245482</v>
      </c>
      <c r="Y20" s="21">
        <v>42786</v>
      </c>
      <c r="Z20" s="40">
        <f t="shared" si="4"/>
        <v>43880</v>
      </c>
      <c r="AA20" s="9"/>
      <c r="AB20" s="9"/>
    </row>
    <row r="21" spans="1:28" ht="24.95" customHeight="1">
      <c r="A21" s="80">
        <v>18</v>
      </c>
      <c r="B21" s="81" t="s">
        <v>906</v>
      </c>
      <c r="C21" s="9" t="s">
        <v>279</v>
      </c>
      <c r="D21" s="9" t="s">
        <v>46</v>
      </c>
      <c r="E21" s="7" t="s">
        <v>1986</v>
      </c>
      <c r="F21" s="7" t="s">
        <v>33</v>
      </c>
      <c r="G21" s="7" t="s">
        <v>235</v>
      </c>
      <c r="H21" s="10" t="s">
        <v>280</v>
      </c>
      <c r="I21" s="81" t="str">
        <f t="shared" si="0"/>
        <v>1993-04-20</v>
      </c>
      <c r="J21" s="9">
        <f t="shared" ca="1" si="1"/>
        <v>25</v>
      </c>
      <c r="K21" s="9">
        <v>18318860646</v>
      </c>
      <c r="L21" s="9" t="s">
        <v>201</v>
      </c>
      <c r="M21" s="7" t="s">
        <v>281</v>
      </c>
      <c r="N21" s="9" t="s">
        <v>36</v>
      </c>
      <c r="O21" s="9" t="s">
        <v>176</v>
      </c>
      <c r="P21" s="9" t="s">
        <v>52</v>
      </c>
      <c r="Q21" s="21">
        <v>42816</v>
      </c>
      <c r="R21" s="7">
        <f t="shared" ca="1" si="2"/>
        <v>1</v>
      </c>
      <c r="S21" s="9" t="s">
        <v>201</v>
      </c>
      <c r="T21" s="7" t="s">
        <v>40</v>
      </c>
      <c r="U21" s="7" t="s">
        <v>41</v>
      </c>
      <c r="V21" s="9" t="s">
        <v>42</v>
      </c>
      <c r="W21" s="9" t="s">
        <v>282</v>
      </c>
      <c r="X21" s="9">
        <v>13310899913</v>
      </c>
      <c r="Y21" s="21">
        <v>42816</v>
      </c>
      <c r="Z21" s="40">
        <f t="shared" si="4"/>
        <v>43911</v>
      </c>
      <c r="AA21" s="9"/>
      <c r="AB21" s="9"/>
    </row>
    <row r="22" spans="1:28" ht="24.95" customHeight="1">
      <c r="A22" s="209">
        <v>19</v>
      </c>
      <c r="B22" s="81" t="s">
        <v>908</v>
      </c>
      <c r="C22" s="9" t="s">
        <v>287</v>
      </c>
      <c r="D22" s="9" t="s">
        <v>46</v>
      </c>
      <c r="E22" s="7" t="s">
        <v>1986</v>
      </c>
      <c r="F22" s="7" t="s">
        <v>33</v>
      </c>
      <c r="G22" s="7" t="s">
        <v>235</v>
      </c>
      <c r="H22" s="10" t="s">
        <v>288</v>
      </c>
      <c r="I22" s="81" t="str">
        <f t="shared" si="0"/>
        <v>1992-04-28</v>
      </c>
      <c r="J22" s="9">
        <f t="shared" ca="1" si="1"/>
        <v>26</v>
      </c>
      <c r="K22" s="9">
        <v>13168339260</v>
      </c>
      <c r="L22" s="9" t="s">
        <v>289</v>
      </c>
      <c r="M22" s="7" t="s">
        <v>290</v>
      </c>
      <c r="N22" s="9" t="s">
        <v>59</v>
      </c>
      <c r="O22" s="9" t="s">
        <v>291</v>
      </c>
      <c r="P22" s="9" t="s">
        <v>292</v>
      </c>
      <c r="Q22" s="21">
        <v>42835</v>
      </c>
      <c r="R22" s="7">
        <f t="shared" ca="1" si="2"/>
        <v>1</v>
      </c>
      <c r="S22" s="9" t="s">
        <v>293</v>
      </c>
      <c r="T22" s="7" t="s">
        <v>40</v>
      </c>
      <c r="U22" s="7" t="s">
        <v>41</v>
      </c>
      <c r="V22" s="9" t="s">
        <v>42</v>
      </c>
      <c r="W22" s="9" t="s">
        <v>294</v>
      </c>
      <c r="X22" s="9">
        <v>15920805745</v>
      </c>
      <c r="Y22" s="21">
        <f>Q22</f>
        <v>42835</v>
      </c>
      <c r="Z22" s="40">
        <f t="shared" si="4"/>
        <v>43930</v>
      </c>
      <c r="AA22" s="9"/>
      <c r="AB22" s="9"/>
    </row>
    <row r="23" spans="1:28" ht="24.95" customHeight="1">
      <c r="A23" s="80">
        <v>20</v>
      </c>
      <c r="B23" s="81" t="s">
        <v>717</v>
      </c>
      <c r="C23" s="9" t="s">
        <v>718</v>
      </c>
      <c r="D23" s="9" t="s">
        <v>719</v>
      </c>
      <c r="E23" s="7" t="s">
        <v>720</v>
      </c>
      <c r="F23" s="7" t="s">
        <v>721</v>
      </c>
      <c r="G23" s="7" t="s">
        <v>722</v>
      </c>
      <c r="H23" s="63" t="s">
        <v>723</v>
      </c>
      <c r="I23" s="81" t="str">
        <f t="shared" si="0"/>
        <v>1988-10-30</v>
      </c>
      <c r="J23" s="9">
        <f t="shared" ca="1" si="1"/>
        <v>30</v>
      </c>
      <c r="K23" s="9">
        <v>13539509036</v>
      </c>
      <c r="L23" s="9" t="s">
        <v>724</v>
      </c>
      <c r="M23" s="7" t="s">
        <v>725</v>
      </c>
      <c r="N23" s="9" t="s">
        <v>726</v>
      </c>
      <c r="O23" s="9" t="s">
        <v>727</v>
      </c>
      <c r="P23" s="9" t="s">
        <v>728</v>
      </c>
      <c r="Q23" s="21">
        <v>42920</v>
      </c>
      <c r="R23" s="7">
        <f t="shared" ca="1" si="2"/>
        <v>1</v>
      </c>
      <c r="S23" s="9" t="s">
        <v>729</v>
      </c>
      <c r="T23" s="7" t="s">
        <v>40</v>
      </c>
      <c r="U23" s="7" t="s">
        <v>41</v>
      </c>
      <c r="V23" s="9" t="s">
        <v>42</v>
      </c>
      <c r="W23" s="9" t="s">
        <v>730</v>
      </c>
      <c r="X23" s="9">
        <v>13539509036</v>
      </c>
      <c r="Y23" s="21">
        <v>42920</v>
      </c>
      <c r="Z23" s="40">
        <v>44015</v>
      </c>
      <c r="AA23" s="9" t="s">
        <v>742</v>
      </c>
      <c r="AB23" s="9"/>
    </row>
    <row r="24" spans="1:28" ht="24.95" customHeight="1">
      <c r="A24" s="80">
        <v>21</v>
      </c>
      <c r="B24" s="81" t="s">
        <v>755</v>
      </c>
      <c r="C24" s="9" t="s">
        <v>756</v>
      </c>
      <c r="D24" s="9" t="s">
        <v>757</v>
      </c>
      <c r="E24" s="7" t="s">
        <v>1985</v>
      </c>
      <c r="F24" s="7" t="s">
        <v>758</v>
      </c>
      <c r="G24" s="194" t="s">
        <v>1995</v>
      </c>
      <c r="H24" s="63" t="s">
        <v>760</v>
      </c>
      <c r="I24" s="81" t="str">
        <f t="shared" si="0"/>
        <v>1981-07-31</v>
      </c>
      <c r="J24" s="9">
        <f t="shared" ca="1" si="1"/>
        <v>37</v>
      </c>
      <c r="K24" s="9">
        <v>18578673221</v>
      </c>
      <c r="L24" s="9" t="s">
        <v>761</v>
      </c>
      <c r="M24" s="7" t="s">
        <v>758</v>
      </c>
      <c r="N24" s="9" t="s">
        <v>762</v>
      </c>
      <c r="O24" s="9" t="s">
        <v>763</v>
      </c>
      <c r="P24" s="9" t="s">
        <v>767</v>
      </c>
      <c r="Q24" s="21">
        <v>42965</v>
      </c>
      <c r="R24" s="7">
        <f t="shared" ca="1" si="2"/>
        <v>1</v>
      </c>
      <c r="S24" s="9" t="s">
        <v>761</v>
      </c>
      <c r="T24" s="7" t="s">
        <v>764</v>
      </c>
      <c r="U24" s="7" t="s">
        <v>765</v>
      </c>
      <c r="V24" s="9" t="s">
        <v>42</v>
      </c>
      <c r="W24" s="9" t="s">
        <v>766</v>
      </c>
      <c r="X24" s="9">
        <v>18578673221</v>
      </c>
      <c r="Y24" s="21">
        <v>42965</v>
      </c>
      <c r="Z24" s="40">
        <v>44060</v>
      </c>
      <c r="AA24" s="9"/>
      <c r="AB24" s="9"/>
    </row>
    <row r="25" spans="1:28" ht="24.95" customHeight="1">
      <c r="A25" s="209">
        <v>22</v>
      </c>
      <c r="B25" s="81" t="s">
        <v>797</v>
      </c>
      <c r="C25" s="9" t="s">
        <v>798</v>
      </c>
      <c r="D25" s="9" t="s">
        <v>799</v>
      </c>
      <c r="E25" s="7" t="s">
        <v>1986</v>
      </c>
      <c r="F25" s="7" t="s">
        <v>1988</v>
      </c>
      <c r="G25" s="7" t="s">
        <v>850</v>
      </c>
      <c r="H25" s="63" t="s">
        <v>801</v>
      </c>
      <c r="I25" s="81" t="str">
        <f t="shared" si="0"/>
        <v>1986-10-12</v>
      </c>
      <c r="J25" s="9">
        <f t="shared" ca="1" si="1"/>
        <v>32</v>
      </c>
      <c r="K25" s="9">
        <v>13430396364</v>
      </c>
      <c r="L25" s="9" t="s">
        <v>802</v>
      </c>
      <c r="M25" s="7" t="s">
        <v>803</v>
      </c>
      <c r="N25" s="9" t="s">
        <v>804</v>
      </c>
      <c r="O25" s="9" t="s">
        <v>805</v>
      </c>
      <c r="P25" s="9" t="s">
        <v>806</v>
      </c>
      <c r="Q25" s="21">
        <v>43003</v>
      </c>
      <c r="R25" s="7">
        <f t="shared" ca="1" si="2"/>
        <v>1</v>
      </c>
      <c r="S25" s="9" t="s">
        <v>807</v>
      </c>
      <c r="T25" s="7" t="s">
        <v>808</v>
      </c>
      <c r="U25" s="7" t="s">
        <v>809</v>
      </c>
      <c r="V25" s="9" t="s">
        <v>810</v>
      </c>
      <c r="W25" s="9" t="s">
        <v>811</v>
      </c>
      <c r="X25" s="9">
        <v>13826480617</v>
      </c>
      <c r="Y25" s="21">
        <v>43003</v>
      </c>
      <c r="Z25" s="40">
        <v>44098</v>
      </c>
      <c r="AA25" s="9"/>
      <c r="AB25" s="9"/>
    </row>
    <row r="26" spans="1:28" ht="24.95" customHeight="1">
      <c r="A26" s="80">
        <v>23</v>
      </c>
      <c r="B26" s="81" t="s">
        <v>812</v>
      </c>
      <c r="C26" s="9" t="s">
        <v>813</v>
      </c>
      <c r="D26" s="9" t="s">
        <v>814</v>
      </c>
      <c r="E26" s="7" t="s">
        <v>815</v>
      </c>
      <c r="F26" s="7" t="s">
        <v>721</v>
      </c>
      <c r="G26" s="194" t="s">
        <v>1996</v>
      </c>
      <c r="H26" s="63" t="s">
        <v>816</v>
      </c>
      <c r="I26" s="81" t="str">
        <f t="shared" si="0"/>
        <v>1989-08-07</v>
      </c>
      <c r="J26" s="9">
        <f t="shared" ca="1" si="1"/>
        <v>29</v>
      </c>
      <c r="K26" s="9">
        <v>15011751508</v>
      </c>
      <c r="L26" s="9" t="s">
        <v>817</v>
      </c>
      <c r="M26" s="7" t="s">
        <v>818</v>
      </c>
      <c r="N26" s="9" t="s">
        <v>819</v>
      </c>
      <c r="O26" s="9" t="s">
        <v>820</v>
      </c>
      <c r="P26" s="9" t="s">
        <v>821</v>
      </c>
      <c r="Q26" s="21">
        <v>43025</v>
      </c>
      <c r="R26" s="7">
        <f t="shared" ca="1" si="2"/>
        <v>1</v>
      </c>
      <c r="S26" s="9" t="s">
        <v>822</v>
      </c>
      <c r="T26" s="7" t="s">
        <v>823</v>
      </c>
      <c r="U26" s="7" t="s">
        <v>824</v>
      </c>
      <c r="V26" s="9" t="s">
        <v>825</v>
      </c>
      <c r="W26" s="9" t="s">
        <v>826</v>
      </c>
      <c r="X26" s="9">
        <v>13660341188</v>
      </c>
      <c r="Y26" s="21">
        <v>43025</v>
      </c>
      <c r="Z26" s="40">
        <v>44120</v>
      </c>
      <c r="AA26" s="9"/>
      <c r="AB26" s="9"/>
    </row>
    <row r="27" spans="1:28" s="132" customFormat="1" ht="24.95" customHeight="1">
      <c r="A27" s="80">
        <v>24</v>
      </c>
      <c r="B27" s="81" t="s">
        <v>865</v>
      </c>
      <c r="C27" s="81" t="s">
        <v>866</v>
      </c>
      <c r="D27" s="81" t="s">
        <v>867</v>
      </c>
      <c r="E27" s="80" t="s">
        <v>868</v>
      </c>
      <c r="F27" s="80" t="s">
        <v>869</v>
      </c>
      <c r="G27" s="80" t="s">
        <v>850</v>
      </c>
      <c r="H27" s="133" t="s">
        <v>871</v>
      </c>
      <c r="I27" s="81" t="str">
        <f t="shared" si="0"/>
        <v>1994-05-30</v>
      </c>
      <c r="J27" s="81">
        <f t="shared" ca="1" si="1"/>
        <v>24</v>
      </c>
      <c r="K27" s="81">
        <v>18318860577</v>
      </c>
      <c r="L27" s="81" t="s">
        <v>872</v>
      </c>
      <c r="M27" s="80" t="s">
        <v>873</v>
      </c>
      <c r="N27" s="81" t="s">
        <v>874</v>
      </c>
      <c r="O27" s="81" t="s">
        <v>875</v>
      </c>
      <c r="P27" s="81" t="s">
        <v>876</v>
      </c>
      <c r="Q27" s="97">
        <v>43045</v>
      </c>
      <c r="R27" s="80">
        <f t="shared" ca="1" si="2"/>
        <v>1</v>
      </c>
      <c r="S27" s="81" t="s">
        <v>872</v>
      </c>
      <c r="T27" s="80" t="s">
        <v>877</v>
      </c>
      <c r="U27" s="80" t="s">
        <v>782</v>
      </c>
      <c r="V27" s="81" t="s">
        <v>878</v>
      </c>
      <c r="W27" s="81" t="s">
        <v>879</v>
      </c>
      <c r="X27" s="81">
        <v>13546844328</v>
      </c>
      <c r="Y27" s="97">
        <v>43045</v>
      </c>
      <c r="Z27" s="99">
        <v>44140</v>
      </c>
      <c r="AA27" s="81"/>
      <c r="AB27" s="81"/>
    </row>
    <row r="28" spans="1:28" s="132" customFormat="1" ht="24.95" customHeight="1">
      <c r="A28" s="209">
        <v>25</v>
      </c>
      <c r="B28" s="81" t="s">
        <v>922</v>
      </c>
      <c r="C28" s="81" t="s">
        <v>923</v>
      </c>
      <c r="D28" s="81" t="s">
        <v>924</v>
      </c>
      <c r="E28" s="80" t="s">
        <v>925</v>
      </c>
      <c r="F28" s="80" t="s">
        <v>926</v>
      </c>
      <c r="G28" s="80" t="s">
        <v>927</v>
      </c>
      <c r="H28" s="133" t="s">
        <v>928</v>
      </c>
      <c r="I28" s="81" t="str">
        <f t="shared" si="0"/>
        <v>1995-06-05</v>
      </c>
      <c r="J28" s="81">
        <f t="shared" ca="1" si="1"/>
        <v>23</v>
      </c>
      <c r="K28" s="81">
        <v>18428321369</v>
      </c>
      <c r="L28" s="81" t="s">
        <v>929</v>
      </c>
      <c r="M28" s="80" t="s">
        <v>930</v>
      </c>
      <c r="N28" s="81" t="s">
        <v>931</v>
      </c>
      <c r="O28" s="81" t="s">
        <v>932</v>
      </c>
      <c r="P28" s="81" t="s">
        <v>933</v>
      </c>
      <c r="Q28" s="97">
        <v>43052</v>
      </c>
      <c r="R28" s="80">
        <f t="shared" ca="1" si="2"/>
        <v>1</v>
      </c>
      <c r="S28" s="81" t="s">
        <v>929</v>
      </c>
      <c r="T28" s="80" t="s">
        <v>934</v>
      </c>
      <c r="U28" s="80" t="s">
        <v>782</v>
      </c>
      <c r="V28" s="81" t="s">
        <v>935</v>
      </c>
      <c r="W28" s="81" t="s">
        <v>936</v>
      </c>
      <c r="X28" s="81">
        <v>18126820090</v>
      </c>
      <c r="Y28" s="97">
        <v>43052</v>
      </c>
      <c r="Z28" s="99">
        <v>44147</v>
      </c>
      <c r="AA28" s="81"/>
      <c r="AB28" s="81"/>
    </row>
    <row r="29" spans="1:28" s="132" customFormat="1" ht="24.95" customHeight="1">
      <c r="A29" s="80">
        <v>26</v>
      </c>
      <c r="B29" s="81" t="s">
        <v>939</v>
      </c>
      <c r="C29" s="81" t="s">
        <v>940</v>
      </c>
      <c r="D29" s="81" t="s">
        <v>695</v>
      </c>
      <c r="E29" s="80" t="s">
        <v>847</v>
      </c>
      <c r="F29" s="80" t="s">
        <v>869</v>
      </c>
      <c r="G29" s="80" t="s">
        <v>850</v>
      </c>
      <c r="H29" s="133" t="s">
        <v>941</v>
      </c>
      <c r="I29" s="81" t="str">
        <f t="shared" si="0"/>
        <v>1991-05-12</v>
      </c>
      <c r="J29" s="81">
        <f t="shared" ca="1" si="1"/>
        <v>27</v>
      </c>
      <c r="K29" s="81">
        <v>18823090074</v>
      </c>
      <c r="L29" s="81" t="s">
        <v>942</v>
      </c>
      <c r="M29" s="80" t="s">
        <v>943</v>
      </c>
      <c r="N29" s="81" t="s">
        <v>944</v>
      </c>
      <c r="O29" s="81" t="s">
        <v>945</v>
      </c>
      <c r="P29" s="81" t="s">
        <v>946</v>
      </c>
      <c r="Q29" s="97">
        <v>43080</v>
      </c>
      <c r="R29" s="80">
        <f t="shared" ca="1" si="2"/>
        <v>1</v>
      </c>
      <c r="S29" s="81" t="s">
        <v>872</v>
      </c>
      <c r="T29" s="80" t="s">
        <v>947</v>
      </c>
      <c r="U29" s="80" t="s">
        <v>782</v>
      </c>
      <c r="V29" s="81" t="s">
        <v>783</v>
      </c>
      <c r="W29" s="81" t="s">
        <v>948</v>
      </c>
      <c r="X29" s="81">
        <v>13829587103</v>
      </c>
      <c r="Y29" s="97">
        <v>43080</v>
      </c>
      <c r="Z29" s="99">
        <v>44175</v>
      </c>
      <c r="AA29" s="81"/>
      <c r="AB29" s="81"/>
    </row>
    <row r="30" spans="1:28" s="132" customFormat="1" ht="24.95" customHeight="1">
      <c r="A30" s="80">
        <v>27</v>
      </c>
      <c r="B30" s="81" t="s">
        <v>949</v>
      </c>
      <c r="C30" s="81" t="s">
        <v>950</v>
      </c>
      <c r="D30" s="81" t="s">
        <v>951</v>
      </c>
      <c r="E30" s="80" t="s">
        <v>847</v>
      </c>
      <c r="F30" s="80" t="s">
        <v>870</v>
      </c>
      <c r="G30" s="80" t="s">
        <v>850</v>
      </c>
      <c r="H30" s="133" t="s">
        <v>952</v>
      </c>
      <c r="I30" s="81" t="str">
        <f t="shared" si="0"/>
        <v>1991-12-22</v>
      </c>
      <c r="J30" s="81">
        <f t="shared" ca="1" si="1"/>
        <v>27</v>
      </c>
      <c r="K30" s="81">
        <v>13822119412</v>
      </c>
      <c r="L30" s="81" t="s">
        <v>953</v>
      </c>
      <c r="M30" s="80" t="s">
        <v>954</v>
      </c>
      <c r="N30" s="81" t="s">
        <v>955</v>
      </c>
      <c r="O30" s="81" t="s">
        <v>956</v>
      </c>
      <c r="P30" s="81" t="s">
        <v>957</v>
      </c>
      <c r="Q30" s="97">
        <v>43080</v>
      </c>
      <c r="R30" s="80">
        <f t="shared" ca="1" si="2"/>
        <v>1</v>
      </c>
      <c r="S30" s="81" t="s">
        <v>953</v>
      </c>
      <c r="T30" s="80" t="s">
        <v>947</v>
      </c>
      <c r="U30" s="80" t="s">
        <v>782</v>
      </c>
      <c r="V30" s="81" t="s">
        <v>958</v>
      </c>
      <c r="W30" s="81" t="s">
        <v>959</v>
      </c>
      <c r="X30" s="81">
        <v>13570131962</v>
      </c>
      <c r="Y30" s="97">
        <v>43080</v>
      </c>
      <c r="Z30" s="99">
        <v>44175</v>
      </c>
      <c r="AA30" s="81"/>
      <c r="AB30" s="81"/>
    </row>
    <row r="31" spans="1:28" ht="24.95" customHeight="1">
      <c r="A31" s="209">
        <v>28</v>
      </c>
      <c r="B31" s="81" t="s">
        <v>1248</v>
      </c>
      <c r="C31" s="9" t="s">
        <v>1249</v>
      </c>
      <c r="D31" s="9" t="s">
        <v>695</v>
      </c>
      <c r="E31" s="7" t="s">
        <v>847</v>
      </c>
      <c r="F31" s="7" t="s">
        <v>869</v>
      </c>
      <c r="G31" s="7" t="s">
        <v>850</v>
      </c>
      <c r="H31" s="63" t="s">
        <v>1250</v>
      </c>
      <c r="I31" s="81" t="str">
        <f t="shared" si="0"/>
        <v>1995-12-28</v>
      </c>
      <c r="J31" s="9">
        <f t="shared" ca="1" si="1"/>
        <v>23</v>
      </c>
      <c r="K31" s="9">
        <v>13750095917</v>
      </c>
      <c r="L31" s="9" t="s">
        <v>1251</v>
      </c>
      <c r="M31" s="7" t="s">
        <v>1252</v>
      </c>
      <c r="N31" s="9" t="s">
        <v>1253</v>
      </c>
      <c r="O31" s="9" t="s">
        <v>1254</v>
      </c>
      <c r="P31" s="9" t="s">
        <v>1255</v>
      </c>
      <c r="Q31" s="21">
        <v>43154</v>
      </c>
      <c r="R31" s="7">
        <f t="shared" ca="1" si="2"/>
        <v>0</v>
      </c>
      <c r="S31" s="9" t="s">
        <v>1251</v>
      </c>
      <c r="T31" s="7" t="s">
        <v>764</v>
      </c>
      <c r="U31" s="7" t="s">
        <v>782</v>
      </c>
      <c r="V31" s="9" t="s">
        <v>1256</v>
      </c>
      <c r="W31" s="9" t="s">
        <v>1257</v>
      </c>
      <c r="X31" s="9">
        <v>13750095917</v>
      </c>
      <c r="Y31" s="21">
        <v>43154</v>
      </c>
      <c r="Z31" s="40">
        <v>44249</v>
      </c>
      <c r="AA31" s="9"/>
      <c r="AB31" s="9"/>
    </row>
    <row r="32" spans="1:28" s="132" customFormat="1" ht="24.95" customHeight="1">
      <c r="A32" s="80">
        <v>29</v>
      </c>
      <c r="B32" s="80" t="s">
        <v>898</v>
      </c>
      <c r="C32" s="81" t="s">
        <v>1269</v>
      </c>
      <c r="D32" s="80" t="s">
        <v>63</v>
      </c>
      <c r="E32" s="80" t="s">
        <v>218</v>
      </c>
      <c r="F32" s="80" t="s">
        <v>721</v>
      </c>
      <c r="G32" s="214" t="s">
        <v>1997</v>
      </c>
      <c r="H32" s="96" t="s">
        <v>305</v>
      </c>
      <c r="I32" s="80" t="str">
        <f t="shared" si="0"/>
        <v>1987-01-15</v>
      </c>
      <c r="J32" s="80">
        <f t="shared" ca="1" si="1"/>
        <v>32</v>
      </c>
      <c r="K32" s="215">
        <v>13711373457</v>
      </c>
      <c r="L32" s="80" t="s">
        <v>112</v>
      </c>
      <c r="M32" s="80" t="s">
        <v>306</v>
      </c>
      <c r="N32" s="80" t="s">
        <v>59</v>
      </c>
      <c r="O32" s="80" t="s">
        <v>307</v>
      </c>
      <c r="P32" s="80" t="s">
        <v>219</v>
      </c>
      <c r="Q32" s="97">
        <v>42095</v>
      </c>
      <c r="R32" s="80">
        <f t="shared" ca="1" si="2"/>
        <v>3</v>
      </c>
      <c r="S32" s="88" t="s">
        <v>1270</v>
      </c>
      <c r="T32" s="80" t="s">
        <v>40</v>
      </c>
      <c r="U32" s="80" t="s">
        <v>102</v>
      </c>
      <c r="V32" s="80" t="s">
        <v>42</v>
      </c>
      <c r="W32" s="81"/>
      <c r="X32" s="81"/>
      <c r="Y32" s="99">
        <v>42339</v>
      </c>
      <c r="Z32" s="99">
        <v>42704</v>
      </c>
      <c r="AA32" s="81"/>
      <c r="AB32" s="81"/>
    </row>
    <row r="33" spans="1:28" ht="24.95" customHeight="1">
      <c r="A33" s="80">
        <v>30</v>
      </c>
      <c r="B33" s="198" t="s">
        <v>1807</v>
      </c>
      <c r="C33" s="9" t="s">
        <v>1308</v>
      </c>
      <c r="D33" s="9" t="s">
        <v>1309</v>
      </c>
      <c r="E33" s="7" t="s">
        <v>847</v>
      </c>
      <c r="F33" s="7" t="s">
        <v>869</v>
      </c>
      <c r="G33" s="7" t="s">
        <v>850</v>
      </c>
      <c r="H33" s="63" t="s">
        <v>1310</v>
      </c>
      <c r="I33" s="81" t="str">
        <f t="shared" si="0"/>
        <v>1997-01-06</v>
      </c>
      <c r="J33" s="9">
        <f t="shared" ca="1" si="1"/>
        <v>22</v>
      </c>
      <c r="K33" s="9">
        <v>18273662703</v>
      </c>
      <c r="L33" s="9" t="s">
        <v>1311</v>
      </c>
      <c r="M33" s="7" t="s">
        <v>1312</v>
      </c>
      <c r="N33" s="9" t="s">
        <v>1313</v>
      </c>
      <c r="O33" s="9" t="s">
        <v>1314</v>
      </c>
      <c r="P33" s="9" t="s">
        <v>1315</v>
      </c>
      <c r="Q33" s="21">
        <v>43171</v>
      </c>
      <c r="R33" s="7">
        <f t="shared" ca="1" si="2"/>
        <v>0</v>
      </c>
      <c r="S33" s="9" t="s">
        <v>1311</v>
      </c>
      <c r="T33" s="7" t="s">
        <v>1316</v>
      </c>
      <c r="U33" s="7" t="s">
        <v>782</v>
      </c>
      <c r="V33" s="9" t="s">
        <v>1317</v>
      </c>
      <c r="W33" s="9" t="s">
        <v>1318</v>
      </c>
      <c r="X33" s="9">
        <v>15338287726</v>
      </c>
      <c r="Y33" s="21">
        <v>43282</v>
      </c>
      <c r="Z33" s="40">
        <v>44377</v>
      </c>
      <c r="AA33" s="9"/>
      <c r="AB33" s="9"/>
    </row>
    <row r="34" spans="1:28" ht="24.95" customHeight="1">
      <c r="A34" s="209">
        <v>31</v>
      </c>
      <c r="B34" s="81" t="s">
        <v>1322</v>
      </c>
      <c r="C34" s="9" t="s">
        <v>1323</v>
      </c>
      <c r="D34" s="9" t="s">
        <v>695</v>
      </c>
      <c r="E34" s="7" t="s">
        <v>847</v>
      </c>
      <c r="F34" s="7" t="s">
        <v>869</v>
      </c>
      <c r="G34" s="7" t="s">
        <v>850</v>
      </c>
      <c r="H34" s="63" t="s">
        <v>1330</v>
      </c>
      <c r="I34" s="81" t="str">
        <f t="shared" si="0"/>
        <v>1994-07-17</v>
      </c>
      <c r="J34" s="9">
        <f t="shared" ca="1" si="1"/>
        <v>24</v>
      </c>
      <c r="K34" s="9">
        <v>13660229515</v>
      </c>
      <c r="L34" s="9" t="s">
        <v>1324</v>
      </c>
      <c r="M34" s="7" t="s">
        <v>1325</v>
      </c>
      <c r="N34" s="9" t="s">
        <v>1326</v>
      </c>
      <c r="O34" s="9" t="s">
        <v>1327</v>
      </c>
      <c r="P34" s="9" t="s">
        <v>780</v>
      </c>
      <c r="Q34" s="21">
        <v>43185</v>
      </c>
      <c r="R34" s="7">
        <f t="shared" ca="1" si="2"/>
        <v>0</v>
      </c>
      <c r="S34" s="9" t="s">
        <v>1328</v>
      </c>
      <c r="T34" s="7" t="s">
        <v>764</v>
      </c>
      <c r="U34" s="7" t="s">
        <v>782</v>
      </c>
      <c r="V34" s="9" t="s">
        <v>704</v>
      </c>
      <c r="W34" s="9" t="s">
        <v>1329</v>
      </c>
      <c r="X34" s="9">
        <v>13570374823</v>
      </c>
      <c r="Y34" s="21">
        <v>43185</v>
      </c>
      <c r="Z34" s="40">
        <v>44280</v>
      </c>
      <c r="AA34" s="9"/>
      <c r="AB34" s="9"/>
    </row>
    <row r="35" spans="1:28" ht="24" customHeight="1">
      <c r="A35" s="80">
        <v>32</v>
      </c>
      <c r="B35" s="81" t="s">
        <v>1333</v>
      </c>
      <c r="C35" s="9" t="s">
        <v>1334</v>
      </c>
      <c r="D35" s="9" t="s">
        <v>1335</v>
      </c>
      <c r="E35" s="9" t="s">
        <v>1336</v>
      </c>
      <c r="F35" s="7" t="s">
        <v>721</v>
      </c>
      <c r="G35" s="195" t="s">
        <v>1998</v>
      </c>
      <c r="H35" s="63" t="s">
        <v>1337</v>
      </c>
      <c r="I35" s="81" t="str">
        <f t="shared" si="0"/>
        <v>1987-01-13</v>
      </c>
      <c r="J35" s="9">
        <f t="shared" ca="1" si="1"/>
        <v>32</v>
      </c>
      <c r="K35" s="9">
        <v>15914389353</v>
      </c>
      <c r="L35" s="9" t="s">
        <v>1338</v>
      </c>
      <c r="M35" s="105" t="s">
        <v>1339</v>
      </c>
      <c r="N35" s="106" t="s">
        <v>1340</v>
      </c>
      <c r="O35" s="106" t="s">
        <v>1341</v>
      </c>
      <c r="P35" s="106" t="s">
        <v>1342</v>
      </c>
      <c r="Q35" s="21">
        <v>43192</v>
      </c>
      <c r="R35" s="9">
        <f t="shared" ca="1" si="2"/>
        <v>0</v>
      </c>
      <c r="S35" s="106" t="s">
        <v>1343</v>
      </c>
      <c r="T35" s="106" t="s">
        <v>1344</v>
      </c>
      <c r="U35" s="106" t="s">
        <v>1345</v>
      </c>
      <c r="V35" s="106" t="s">
        <v>1346</v>
      </c>
      <c r="W35" s="106" t="s">
        <v>1347</v>
      </c>
      <c r="X35" s="9">
        <v>15019497739</v>
      </c>
      <c r="Y35" s="21">
        <v>43192</v>
      </c>
      <c r="Z35" s="21">
        <v>44287</v>
      </c>
      <c r="AA35" s="9"/>
      <c r="AB35" s="9"/>
    </row>
    <row r="36" spans="1:28" ht="21.75" customHeight="1">
      <c r="A36" s="80">
        <v>33</v>
      </c>
      <c r="B36" s="81" t="s">
        <v>1350</v>
      </c>
      <c r="C36" s="9" t="s">
        <v>2009</v>
      </c>
      <c r="D36" s="9" t="s">
        <v>1351</v>
      </c>
      <c r="E36" s="7" t="s">
        <v>847</v>
      </c>
      <c r="F36" s="7" t="s">
        <v>869</v>
      </c>
      <c r="G36" s="7" t="s">
        <v>850</v>
      </c>
      <c r="H36" s="63" t="s">
        <v>1352</v>
      </c>
      <c r="I36" s="81" t="str">
        <f t="shared" si="0"/>
        <v>1994-01-23</v>
      </c>
      <c r="J36" s="9">
        <f t="shared" ca="1" si="1"/>
        <v>25</v>
      </c>
      <c r="K36" s="9">
        <v>15202010580</v>
      </c>
      <c r="L36" s="107" t="s">
        <v>1353</v>
      </c>
      <c r="M36" s="108" t="s">
        <v>1353</v>
      </c>
      <c r="N36" s="107" t="s">
        <v>1354</v>
      </c>
      <c r="O36" s="107" t="s">
        <v>1355</v>
      </c>
      <c r="P36" s="107" t="s">
        <v>1356</v>
      </c>
      <c r="Q36" s="21">
        <v>43206</v>
      </c>
      <c r="R36" s="9">
        <f t="shared" ca="1" si="2"/>
        <v>0</v>
      </c>
      <c r="S36" s="107" t="s">
        <v>1353</v>
      </c>
      <c r="T36" s="107" t="s">
        <v>1357</v>
      </c>
      <c r="U36" s="107" t="s">
        <v>1358</v>
      </c>
      <c r="V36" s="107" t="s">
        <v>1359</v>
      </c>
      <c r="W36" s="107" t="s">
        <v>1360</v>
      </c>
      <c r="X36" s="9">
        <v>13987157276</v>
      </c>
      <c r="Y36" s="21">
        <v>43206</v>
      </c>
      <c r="Z36" s="21">
        <v>44301</v>
      </c>
      <c r="AA36" s="9"/>
      <c r="AB36" s="9"/>
    </row>
    <row r="37" spans="1:28" hidden="1">
      <c r="A37" s="209">
        <v>34</v>
      </c>
    </row>
    <row r="38" spans="1:28" ht="27" customHeight="1">
      <c r="A38" s="80">
        <v>34</v>
      </c>
      <c r="B38" s="7" t="s">
        <v>1529</v>
      </c>
      <c r="C38" s="7" t="s">
        <v>1530</v>
      </c>
      <c r="D38" s="117" t="s">
        <v>695</v>
      </c>
      <c r="E38" s="107" t="s">
        <v>775</v>
      </c>
      <c r="F38" s="7" t="s">
        <v>721</v>
      </c>
      <c r="G38" s="195" t="s">
        <v>2000</v>
      </c>
      <c r="H38" s="54" t="s">
        <v>1531</v>
      </c>
      <c r="I38" s="80" t="str">
        <f t="shared" ref="I38:I60" si="5">IF(LEN(H38)=15,"19"&amp;MID(H38,7,2)&amp;"-"&amp;MID(H38,9,2)&amp;"-"&amp;MID(H38,11,2),MID(H38,7,4)&amp;"-"&amp;MID(H38,11,2)&amp;"-"&amp;MID(H38,13,2))</f>
        <v>1992-02-09</v>
      </c>
      <c r="J38" s="7">
        <f t="shared" ref="J38:J60" ca="1" si="6">DATEDIF(I38,NOW(),"y")</f>
        <v>26</v>
      </c>
      <c r="K38" s="7">
        <v>15967416100</v>
      </c>
      <c r="L38" s="7" t="s">
        <v>1532</v>
      </c>
      <c r="M38" s="7" t="s">
        <v>1533</v>
      </c>
      <c r="N38" s="7" t="s">
        <v>1534</v>
      </c>
      <c r="O38" s="7" t="s">
        <v>1535</v>
      </c>
      <c r="P38" s="7" t="s">
        <v>1536</v>
      </c>
      <c r="Q38" s="19">
        <v>43258</v>
      </c>
      <c r="R38" s="7">
        <f t="shared" ref="R38:R55" ca="1" si="7">DATEDIF(Q38,NOW(),"y")</f>
        <v>0</v>
      </c>
      <c r="S38" s="7" t="s">
        <v>1537</v>
      </c>
      <c r="T38" s="7" t="s">
        <v>1538</v>
      </c>
      <c r="U38" s="117" t="s">
        <v>782</v>
      </c>
      <c r="V38" s="7" t="s">
        <v>1539</v>
      </c>
      <c r="W38" s="7" t="s">
        <v>1540</v>
      </c>
      <c r="X38" s="7">
        <v>13738789525</v>
      </c>
      <c r="Y38" s="19">
        <v>43258</v>
      </c>
      <c r="Z38" s="19">
        <v>44353</v>
      </c>
      <c r="AA38" s="7"/>
      <c r="AB38" s="7"/>
    </row>
    <row r="39" spans="1:28" ht="24.75" customHeight="1">
      <c r="A39" s="80">
        <v>35</v>
      </c>
      <c r="B39" s="134" t="s">
        <v>1567</v>
      </c>
      <c r="C39" s="135" t="s">
        <v>1562</v>
      </c>
      <c r="D39" s="135" t="s">
        <v>1563</v>
      </c>
      <c r="E39" s="195" t="s">
        <v>1999</v>
      </c>
      <c r="F39" s="135" t="s">
        <v>1564</v>
      </c>
      <c r="G39" s="135" t="s">
        <v>1565</v>
      </c>
      <c r="H39" s="136" t="s">
        <v>1566</v>
      </c>
      <c r="I39" s="81" t="str">
        <f t="shared" si="5"/>
        <v>1986-09-09</v>
      </c>
      <c r="J39" s="9">
        <f t="shared" ca="1" si="6"/>
        <v>32</v>
      </c>
      <c r="K39" s="9">
        <v>13560159732</v>
      </c>
      <c r="L39" s="135" t="s">
        <v>1573</v>
      </c>
      <c r="M39" s="137" t="s">
        <v>1568</v>
      </c>
      <c r="N39" s="135" t="s">
        <v>1569</v>
      </c>
      <c r="O39" s="135" t="s">
        <v>1570</v>
      </c>
      <c r="P39" s="135" t="s">
        <v>1571</v>
      </c>
      <c r="Q39" s="21">
        <v>43283</v>
      </c>
      <c r="R39" s="9">
        <f t="shared" ca="1" si="7"/>
        <v>0</v>
      </c>
      <c r="S39" s="135" t="s">
        <v>1572</v>
      </c>
      <c r="T39" s="135" t="s">
        <v>1574</v>
      </c>
      <c r="U39" s="123" t="s">
        <v>740</v>
      </c>
      <c r="V39" s="135" t="s">
        <v>1575</v>
      </c>
      <c r="W39" s="135" t="s">
        <v>1576</v>
      </c>
      <c r="X39" s="9">
        <v>13560384914</v>
      </c>
      <c r="Y39" s="21">
        <v>43283</v>
      </c>
      <c r="Z39" s="21">
        <v>44378</v>
      </c>
      <c r="AA39" s="9"/>
      <c r="AB39" s="9"/>
    </row>
    <row r="40" spans="1:28" ht="21.75" customHeight="1">
      <c r="A40" s="209">
        <v>36</v>
      </c>
      <c r="B40" s="134" t="s">
        <v>1577</v>
      </c>
      <c r="C40" s="135" t="s">
        <v>1578</v>
      </c>
      <c r="D40" s="135" t="s">
        <v>1563</v>
      </c>
      <c r="E40" s="135" t="s">
        <v>1579</v>
      </c>
      <c r="F40" s="135" t="s">
        <v>1580</v>
      </c>
      <c r="G40" s="135" t="s">
        <v>1581</v>
      </c>
      <c r="H40" s="136" t="s">
        <v>1582</v>
      </c>
      <c r="I40" s="81" t="str">
        <f t="shared" si="5"/>
        <v>1992-07-03</v>
      </c>
      <c r="J40" s="9">
        <f t="shared" ca="1" si="6"/>
        <v>26</v>
      </c>
      <c r="K40" s="9">
        <v>13533851586</v>
      </c>
      <c r="L40" s="135" t="s">
        <v>1583</v>
      </c>
      <c r="M40" s="137" t="s">
        <v>1584</v>
      </c>
      <c r="N40" s="135" t="s">
        <v>1585</v>
      </c>
      <c r="O40" s="135" t="s">
        <v>1586</v>
      </c>
      <c r="P40" s="135" t="s">
        <v>1587</v>
      </c>
      <c r="Q40" s="21">
        <v>43283</v>
      </c>
      <c r="R40" s="9">
        <f t="shared" ca="1" si="7"/>
        <v>0</v>
      </c>
      <c r="S40" s="135" t="s">
        <v>1588</v>
      </c>
      <c r="T40" s="139" t="s">
        <v>1602</v>
      </c>
      <c r="U40" s="135" t="s">
        <v>1589</v>
      </c>
      <c r="V40" s="135" t="s">
        <v>1575</v>
      </c>
      <c r="W40" s="135" t="s">
        <v>1590</v>
      </c>
      <c r="X40" s="9">
        <v>13989238016</v>
      </c>
      <c r="Y40" s="21">
        <v>43283</v>
      </c>
      <c r="Z40" s="21">
        <v>44378</v>
      </c>
      <c r="AA40" s="9"/>
      <c r="AB40" s="9"/>
    </row>
    <row r="41" spans="1:28" ht="24.75" customHeight="1">
      <c r="A41" s="80">
        <v>37</v>
      </c>
      <c r="B41" s="138" t="s">
        <v>1591</v>
      </c>
      <c r="C41" s="139" t="s">
        <v>1592</v>
      </c>
      <c r="D41" s="139" t="s">
        <v>1593</v>
      </c>
      <c r="E41" s="139" t="s">
        <v>1594</v>
      </c>
      <c r="F41" s="139" t="s">
        <v>1592</v>
      </c>
      <c r="G41" s="139" t="s">
        <v>1595</v>
      </c>
      <c r="H41" s="140" t="s">
        <v>1596</v>
      </c>
      <c r="I41" s="81" t="str">
        <f t="shared" si="5"/>
        <v>1996-08-25</v>
      </c>
      <c r="J41" s="9">
        <f t="shared" ca="1" si="6"/>
        <v>22</v>
      </c>
      <c r="K41" s="9">
        <v>15211072459</v>
      </c>
      <c r="L41" s="139" t="s">
        <v>1597</v>
      </c>
      <c r="M41" s="141" t="s">
        <v>1598</v>
      </c>
      <c r="N41" s="139" t="s">
        <v>1599</v>
      </c>
      <c r="O41" s="139" t="s">
        <v>1600</v>
      </c>
      <c r="P41" s="139" t="s">
        <v>1601</v>
      </c>
      <c r="Q41" s="21">
        <v>43290</v>
      </c>
      <c r="R41" s="9">
        <f t="shared" ca="1" si="7"/>
        <v>0</v>
      </c>
      <c r="S41" s="139" t="s">
        <v>1597</v>
      </c>
      <c r="T41" s="139" t="s">
        <v>1602</v>
      </c>
      <c r="U41" s="139" t="s">
        <v>1603</v>
      </c>
      <c r="V41" s="139" t="s">
        <v>1604</v>
      </c>
      <c r="W41" s="139" t="s">
        <v>1605</v>
      </c>
      <c r="X41" s="9">
        <v>13537665347</v>
      </c>
      <c r="Y41" s="21">
        <v>43290</v>
      </c>
      <c r="Z41" s="21">
        <v>44385</v>
      </c>
      <c r="AA41" s="9"/>
      <c r="AB41" s="9"/>
    </row>
    <row r="42" spans="1:28" ht="22.5" customHeight="1">
      <c r="A42" s="80">
        <v>38</v>
      </c>
      <c r="B42" s="81" t="s">
        <v>1609</v>
      </c>
      <c r="C42" s="9" t="s">
        <v>1610</v>
      </c>
      <c r="D42" s="9" t="s">
        <v>1611</v>
      </c>
      <c r="E42" s="9" t="s">
        <v>1612</v>
      </c>
      <c r="F42" s="9" t="s">
        <v>1613</v>
      </c>
      <c r="G42" s="9" t="s">
        <v>1614</v>
      </c>
      <c r="H42" s="63" t="s">
        <v>1615</v>
      </c>
      <c r="I42" s="81" t="str">
        <f t="shared" si="5"/>
        <v>1986-01-11</v>
      </c>
      <c r="J42" s="9">
        <f t="shared" ca="1" si="6"/>
        <v>33</v>
      </c>
      <c r="K42" s="9">
        <v>18926182212</v>
      </c>
      <c r="L42" s="9" t="s">
        <v>1616</v>
      </c>
      <c r="M42" s="7" t="s">
        <v>1617</v>
      </c>
      <c r="N42" s="9" t="s">
        <v>1618</v>
      </c>
      <c r="O42" s="9" t="s">
        <v>1619</v>
      </c>
      <c r="P42" s="9" t="s">
        <v>1620</v>
      </c>
      <c r="Q42" s="21">
        <v>43283</v>
      </c>
      <c r="R42" s="9">
        <f t="shared" ca="1" si="7"/>
        <v>0</v>
      </c>
      <c r="S42" s="9" t="s">
        <v>1621</v>
      </c>
      <c r="T42" s="9" t="s">
        <v>1622</v>
      </c>
      <c r="U42" s="123" t="s">
        <v>740</v>
      </c>
      <c r="V42" s="9" t="s">
        <v>1623</v>
      </c>
      <c r="W42" s="9" t="s">
        <v>1624</v>
      </c>
      <c r="X42" s="9">
        <v>13570311113</v>
      </c>
      <c r="Y42" s="21">
        <v>43283</v>
      </c>
      <c r="Z42" s="21">
        <v>44378</v>
      </c>
      <c r="AA42" s="9"/>
      <c r="AB42" s="9"/>
    </row>
    <row r="43" spans="1:28" ht="28.5" customHeight="1">
      <c r="A43" s="209">
        <v>39</v>
      </c>
      <c r="B43" s="149" t="s">
        <v>1796</v>
      </c>
      <c r="C43" s="150" t="s">
        <v>1797</v>
      </c>
      <c r="D43" s="9" t="s">
        <v>695</v>
      </c>
      <c r="E43" s="9" t="s">
        <v>775</v>
      </c>
      <c r="F43" s="9" t="s">
        <v>721</v>
      </c>
      <c r="G43" s="143" t="s">
        <v>1627</v>
      </c>
      <c r="H43" s="63" t="s">
        <v>2281</v>
      </c>
      <c r="I43" s="81" t="str">
        <f t="shared" si="5"/>
        <v>1994-08-03</v>
      </c>
      <c r="J43" s="9">
        <f t="shared" ca="1" si="6"/>
        <v>24</v>
      </c>
      <c r="K43" s="9">
        <v>15622139358</v>
      </c>
      <c r="L43" s="150" t="s">
        <v>1798</v>
      </c>
      <c r="M43" s="152" t="s">
        <v>1799</v>
      </c>
      <c r="N43" s="150" t="s">
        <v>1800</v>
      </c>
      <c r="O43" s="150" t="s">
        <v>1801</v>
      </c>
      <c r="P43" s="150" t="s">
        <v>1802</v>
      </c>
      <c r="Q43" s="153">
        <v>43332</v>
      </c>
      <c r="R43" s="9">
        <f t="shared" ca="1" si="7"/>
        <v>0</v>
      </c>
      <c r="S43" s="150" t="s">
        <v>1798</v>
      </c>
      <c r="T43" s="150" t="s">
        <v>1803</v>
      </c>
      <c r="U43" s="147" t="s">
        <v>782</v>
      </c>
      <c r="V43" s="9" t="s">
        <v>987</v>
      </c>
      <c r="W43" s="150" t="s">
        <v>1804</v>
      </c>
      <c r="X43" s="9">
        <v>13556142718</v>
      </c>
      <c r="Y43" s="21">
        <v>43332</v>
      </c>
      <c r="Z43" s="21">
        <v>44427</v>
      </c>
      <c r="AA43" s="9"/>
      <c r="AB43" s="9"/>
    </row>
    <row r="44" spans="1:28" ht="26.25" customHeight="1">
      <c r="A44" s="80">
        <v>40</v>
      </c>
      <c r="B44" s="159" t="s">
        <v>1826</v>
      </c>
      <c r="C44" s="160" t="s">
        <v>1827</v>
      </c>
      <c r="D44" s="9" t="s">
        <v>695</v>
      </c>
      <c r="E44" s="9" t="s">
        <v>775</v>
      </c>
      <c r="F44" s="9" t="s">
        <v>721</v>
      </c>
      <c r="G44" s="147" t="s">
        <v>968</v>
      </c>
      <c r="H44" s="161" t="s">
        <v>1828</v>
      </c>
      <c r="I44" s="81" t="str">
        <f t="shared" si="5"/>
        <v>1995-01-10</v>
      </c>
      <c r="J44" s="9">
        <f t="shared" ca="1" si="6"/>
        <v>24</v>
      </c>
      <c r="K44" s="9">
        <v>18244941725</v>
      </c>
      <c r="L44" s="160" t="s">
        <v>1829</v>
      </c>
      <c r="M44" s="162" t="s">
        <v>1830</v>
      </c>
      <c r="N44" s="160" t="s">
        <v>1831</v>
      </c>
      <c r="O44" s="160" t="s">
        <v>1832</v>
      </c>
      <c r="P44" s="160" t="s">
        <v>1833</v>
      </c>
      <c r="Q44" s="21">
        <v>43346</v>
      </c>
      <c r="R44" s="9">
        <f t="shared" ca="1" si="7"/>
        <v>0</v>
      </c>
      <c r="S44" s="160" t="s">
        <v>1829</v>
      </c>
      <c r="T44" s="160" t="s">
        <v>1834</v>
      </c>
      <c r="U44" s="160" t="s">
        <v>1835</v>
      </c>
      <c r="V44" s="160" t="s">
        <v>1836</v>
      </c>
      <c r="W44" s="160" t="s">
        <v>1837</v>
      </c>
      <c r="X44" s="9">
        <v>13726718393</v>
      </c>
      <c r="Y44" s="21">
        <v>43346</v>
      </c>
      <c r="Z44" s="21">
        <v>44441</v>
      </c>
      <c r="AA44" s="9"/>
      <c r="AB44" s="9"/>
    </row>
    <row r="45" spans="1:28" ht="24" customHeight="1">
      <c r="A45" s="80">
        <v>41</v>
      </c>
      <c r="B45" s="164" t="s">
        <v>1839</v>
      </c>
      <c r="C45" s="165" t="s">
        <v>1840</v>
      </c>
      <c r="D45" s="165" t="s">
        <v>1841</v>
      </c>
      <c r="E45" s="165" t="s">
        <v>1842</v>
      </c>
      <c r="F45" s="9" t="s">
        <v>721</v>
      </c>
      <c r="G45" s="147" t="s">
        <v>968</v>
      </c>
      <c r="H45" s="166" t="s">
        <v>1843</v>
      </c>
      <c r="I45" s="81" t="str">
        <f t="shared" si="5"/>
        <v>1995-10-24</v>
      </c>
      <c r="J45" s="9">
        <f t="shared" ca="1" si="6"/>
        <v>23</v>
      </c>
      <c r="K45" s="9">
        <v>13750022175</v>
      </c>
      <c r="L45" s="165" t="s">
        <v>1844</v>
      </c>
      <c r="M45" s="167" t="s">
        <v>1845</v>
      </c>
      <c r="N45" s="165" t="s">
        <v>1846</v>
      </c>
      <c r="O45" s="165" t="s">
        <v>1847</v>
      </c>
      <c r="P45" s="143" t="s">
        <v>1571</v>
      </c>
      <c r="Q45" s="21">
        <v>43356</v>
      </c>
      <c r="R45" s="9">
        <f t="shared" ca="1" si="7"/>
        <v>0</v>
      </c>
      <c r="S45" s="165" t="s">
        <v>1845</v>
      </c>
      <c r="T45" s="165" t="s">
        <v>1848</v>
      </c>
      <c r="U45" s="165" t="s">
        <v>1849</v>
      </c>
      <c r="V45" s="165" t="s">
        <v>1850</v>
      </c>
      <c r="W45" s="165" t="s">
        <v>1851</v>
      </c>
      <c r="X45" s="9">
        <v>13922286239</v>
      </c>
      <c r="Y45" s="21">
        <v>43356</v>
      </c>
      <c r="Z45" s="21">
        <v>44451</v>
      </c>
      <c r="AA45" s="9"/>
      <c r="AB45" s="9"/>
    </row>
    <row r="46" spans="1:28" ht="24.75" customHeight="1">
      <c r="A46" s="209">
        <v>42</v>
      </c>
      <c r="B46" s="168" t="s">
        <v>1858</v>
      </c>
      <c r="C46" s="169" t="s">
        <v>1859</v>
      </c>
      <c r="D46" s="169" t="s">
        <v>1860</v>
      </c>
      <c r="E46" s="7" t="s">
        <v>96</v>
      </c>
      <c r="F46" s="169" t="s">
        <v>1861</v>
      </c>
      <c r="G46" s="169" t="s">
        <v>1862</v>
      </c>
      <c r="H46" s="170" t="s">
        <v>1863</v>
      </c>
      <c r="I46" s="81" t="str">
        <f t="shared" si="5"/>
        <v>1995-05-25</v>
      </c>
      <c r="J46" s="9">
        <f t="shared" ca="1" si="6"/>
        <v>23</v>
      </c>
      <c r="K46" s="9">
        <v>18813969029</v>
      </c>
      <c r="L46" s="169" t="s">
        <v>1864</v>
      </c>
      <c r="M46" s="171" t="s">
        <v>1865</v>
      </c>
      <c r="N46" s="169" t="s">
        <v>1866</v>
      </c>
      <c r="O46" s="169" t="s">
        <v>1867</v>
      </c>
      <c r="P46" s="143" t="s">
        <v>1571</v>
      </c>
      <c r="Q46" s="21">
        <v>43368</v>
      </c>
      <c r="R46" s="9">
        <f t="shared" ca="1" si="7"/>
        <v>0</v>
      </c>
      <c r="S46" s="169" t="s">
        <v>1868</v>
      </c>
      <c r="T46" s="169" t="s">
        <v>1869</v>
      </c>
      <c r="U46" s="169" t="s">
        <v>1870</v>
      </c>
      <c r="V46" s="165" t="s">
        <v>704</v>
      </c>
      <c r="W46" s="169" t="s">
        <v>1871</v>
      </c>
      <c r="X46" s="9">
        <v>13421057712</v>
      </c>
      <c r="Y46" s="21">
        <v>43368</v>
      </c>
      <c r="Z46" s="21">
        <v>44463</v>
      </c>
      <c r="AA46" s="9"/>
      <c r="AB46" s="9"/>
    </row>
    <row r="47" spans="1:28" ht="24.75" customHeight="1">
      <c r="A47" s="80">
        <v>43</v>
      </c>
      <c r="B47" s="175" t="s">
        <v>1876</v>
      </c>
      <c r="C47" s="176" t="s">
        <v>1877</v>
      </c>
      <c r="D47" s="176" t="s">
        <v>1878</v>
      </c>
      <c r="E47" s="155" t="s">
        <v>829</v>
      </c>
      <c r="F47" s="9" t="s">
        <v>721</v>
      </c>
      <c r="G47" s="195" t="s">
        <v>2002</v>
      </c>
      <c r="H47" s="177" t="s">
        <v>1879</v>
      </c>
      <c r="I47" s="81" t="str">
        <f t="shared" si="5"/>
        <v>1985-12-10</v>
      </c>
      <c r="J47" s="9">
        <f t="shared" ca="1" si="6"/>
        <v>33</v>
      </c>
      <c r="K47" s="9">
        <v>15975537601</v>
      </c>
      <c r="L47" s="176" t="s">
        <v>1880</v>
      </c>
      <c r="M47" s="7"/>
      <c r="N47" s="176" t="s">
        <v>1881</v>
      </c>
      <c r="O47" s="176" t="s">
        <v>1882</v>
      </c>
      <c r="P47" s="176" t="s">
        <v>1883</v>
      </c>
      <c r="Q47" s="21">
        <v>43369</v>
      </c>
      <c r="R47" s="9">
        <f t="shared" ca="1" si="7"/>
        <v>0</v>
      </c>
      <c r="S47" s="176" t="s">
        <v>1880</v>
      </c>
      <c r="T47" s="176" t="s">
        <v>1884</v>
      </c>
      <c r="U47" s="143" t="s">
        <v>740</v>
      </c>
      <c r="V47" s="176" t="s">
        <v>1885</v>
      </c>
      <c r="W47" s="176" t="s">
        <v>1886</v>
      </c>
      <c r="X47" s="9">
        <v>13580322120</v>
      </c>
      <c r="Y47" s="21">
        <v>43369</v>
      </c>
      <c r="Z47" s="21">
        <v>44464</v>
      </c>
      <c r="AA47" s="9"/>
      <c r="AB47" s="9"/>
    </row>
    <row r="48" spans="1:28" ht="24.75" customHeight="1">
      <c r="A48" s="80">
        <v>44</v>
      </c>
      <c r="B48" s="175" t="s">
        <v>1895</v>
      </c>
      <c r="C48" s="199" t="s">
        <v>2313</v>
      </c>
      <c r="D48" s="176" t="s">
        <v>733</v>
      </c>
      <c r="E48" s="155" t="s">
        <v>1896</v>
      </c>
      <c r="F48" s="9" t="s">
        <v>721</v>
      </c>
      <c r="G48" s="195" t="s">
        <v>1993</v>
      </c>
      <c r="H48" s="63" t="s">
        <v>2138</v>
      </c>
      <c r="I48" s="81" t="str">
        <f t="shared" si="5"/>
        <v>1993-04-20</v>
      </c>
      <c r="J48" s="9">
        <f t="shared" ca="1" si="6"/>
        <v>25</v>
      </c>
      <c r="K48" s="9">
        <v>13768192063</v>
      </c>
      <c r="L48" s="176" t="s">
        <v>1373</v>
      </c>
      <c r="M48" s="7" t="s">
        <v>1893</v>
      </c>
      <c r="N48" s="176" t="s">
        <v>709</v>
      </c>
      <c r="O48" s="176" t="s">
        <v>1897</v>
      </c>
      <c r="P48" s="176" t="s">
        <v>1898</v>
      </c>
      <c r="Q48" s="21" t="s">
        <v>1892</v>
      </c>
      <c r="R48" s="9">
        <f t="shared" ca="1" si="7"/>
        <v>0</v>
      </c>
      <c r="S48" s="176" t="s">
        <v>1373</v>
      </c>
      <c r="T48" s="176" t="s">
        <v>764</v>
      </c>
      <c r="U48" s="143" t="s">
        <v>782</v>
      </c>
      <c r="V48" s="176" t="s">
        <v>704</v>
      </c>
      <c r="W48" s="176" t="s">
        <v>1899</v>
      </c>
      <c r="X48" s="9">
        <v>13807896100</v>
      </c>
      <c r="Y48" s="21">
        <v>43381</v>
      </c>
      <c r="Z48" s="21" t="s">
        <v>1894</v>
      </c>
      <c r="AA48" s="9"/>
      <c r="AB48" s="9"/>
    </row>
    <row r="49" spans="1:256" ht="24.75" customHeight="1">
      <c r="A49" s="209">
        <v>45</v>
      </c>
      <c r="B49" s="198" t="s">
        <v>2330</v>
      </c>
      <c r="C49" s="199" t="s">
        <v>2312</v>
      </c>
      <c r="D49" s="178" t="s">
        <v>1900</v>
      </c>
      <c r="E49" s="155" t="s">
        <v>1896</v>
      </c>
      <c r="F49" s="9" t="s">
        <v>721</v>
      </c>
      <c r="G49" s="195" t="s">
        <v>1993</v>
      </c>
      <c r="H49" s="179" t="s">
        <v>1901</v>
      </c>
      <c r="I49" s="81" t="str">
        <f t="shared" si="5"/>
        <v>1985-09-28</v>
      </c>
      <c r="J49" s="9">
        <f t="shared" ca="1" si="6"/>
        <v>33</v>
      </c>
      <c r="K49" s="175">
        <v>15559656845</v>
      </c>
      <c r="L49" s="180" t="s">
        <v>1902</v>
      </c>
      <c r="M49" s="178" t="s">
        <v>1903</v>
      </c>
      <c r="N49" s="181" t="s">
        <v>1904</v>
      </c>
      <c r="O49" s="180" t="s">
        <v>1906</v>
      </c>
      <c r="P49" s="178" t="s">
        <v>1905</v>
      </c>
      <c r="Q49" s="182">
        <v>43383</v>
      </c>
      <c r="R49" s="9">
        <f t="shared" ca="1" si="7"/>
        <v>0</v>
      </c>
      <c r="S49" s="178" t="s">
        <v>1902</v>
      </c>
      <c r="T49" s="181" t="s">
        <v>1909</v>
      </c>
      <c r="U49" s="180" t="s">
        <v>1907</v>
      </c>
      <c r="V49" s="178" t="s">
        <v>1908</v>
      </c>
      <c r="W49" s="181" t="s">
        <v>1910</v>
      </c>
      <c r="X49" s="176">
        <v>13013371652</v>
      </c>
      <c r="Y49" s="19">
        <v>43383</v>
      </c>
      <c r="Z49" s="182">
        <v>44478</v>
      </c>
      <c r="AA49" s="176"/>
      <c r="AB49" s="7"/>
      <c r="AC49" s="175"/>
      <c r="AD49" s="176"/>
      <c r="AE49" s="7"/>
      <c r="AF49" s="175"/>
      <c r="AG49" s="176"/>
      <c r="AH49" s="7"/>
      <c r="AI49" s="175"/>
      <c r="AJ49" s="176"/>
      <c r="AK49" s="7"/>
      <c r="AL49" s="175"/>
      <c r="AM49" s="176"/>
      <c r="AN49" s="7"/>
      <c r="AO49" s="175"/>
      <c r="AP49" s="176"/>
      <c r="AQ49" s="7"/>
      <c r="AR49" s="175"/>
      <c r="AS49" s="176"/>
      <c r="AT49" s="7"/>
      <c r="AU49" s="175"/>
      <c r="AV49" s="176"/>
      <c r="AW49" s="7"/>
      <c r="AX49" s="175"/>
      <c r="AY49" s="176"/>
      <c r="AZ49" s="7"/>
      <c r="BA49" s="175"/>
      <c r="BB49" s="176"/>
      <c r="BC49" s="7"/>
      <c r="BD49" s="175"/>
      <c r="BE49" s="176"/>
      <c r="BF49" s="7"/>
      <c r="BG49" s="175"/>
      <c r="BH49" s="176"/>
      <c r="BI49" s="7"/>
      <c r="BJ49" s="175"/>
      <c r="BK49" s="176"/>
      <c r="BL49" s="7"/>
      <c r="BM49" s="175"/>
      <c r="BN49" s="176"/>
      <c r="BO49" s="7"/>
      <c r="BP49" s="175"/>
      <c r="BQ49" s="176"/>
      <c r="BR49" s="7"/>
      <c r="BS49" s="175"/>
      <c r="BT49" s="176"/>
      <c r="BU49" s="7"/>
      <c r="BV49" s="175"/>
      <c r="BW49" s="176"/>
      <c r="BX49" s="7"/>
      <c r="BY49" s="175"/>
      <c r="BZ49" s="176"/>
      <c r="CA49" s="7"/>
      <c r="CB49" s="175"/>
      <c r="CC49" s="176"/>
      <c r="CD49" s="7"/>
      <c r="CE49" s="175"/>
      <c r="CF49" s="176"/>
      <c r="CG49" s="7"/>
      <c r="CH49" s="175"/>
      <c r="CI49" s="176"/>
      <c r="CJ49" s="7"/>
      <c r="CK49" s="175"/>
      <c r="CL49" s="176"/>
      <c r="CM49" s="7"/>
      <c r="CN49" s="175"/>
      <c r="CO49" s="176"/>
      <c r="CP49" s="7"/>
      <c r="CQ49" s="175"/>
      <c r="CR49" s="176"/>
      <c r="CS49" s="7"/>
      <c r="CT49" s="175"/>
      <c r="CU49" s="176"/>
      <c r="CV49" s="7"/>
      <c r="CW49" s="175"/>
      <c r="CX49" s="176"/>
      <c r="CY49" s="7"/>
      <c r="CZ49" s="175"/>
      <c r="DA49" s="176"/>
      <c r="DB49" s="7"/>
      <c r="DC49" s="175"/>
      <c r="DD49" s="176"/>
      <c r="DE49" s="7"/>
      <c r="DF49" s="175"/>
      <c r="DG49" s="176"/>
      <c r="DH49" s="7"/>
      <c r="DI49" s="175"/>
      <c r="DJ49" s="176"/>
      <c r="DK49" s="7"/>
      <c r="DL49" s="175"/>
      <c r="DM49" s="176"/>
      <c r="DN49" s="7"/>
      <c r="DO49" s="175"/>
      <c r="DP49" s="176"/>
      <c r="DQ49" s="7"/>
      <c r="DR49" s="175"/>
      <c r="DS49" s="176"/>
      <c r="DT49" s="7"/>
      <c r="DU49" s="175"/>
      <c r="DV49" s="176"/>
      <c r="DW49" s="7"/>
      <c r="DX49" s="175"/>
      <c r="DY49" s="176"/>
      <c r="DZ49" s="7"/>
      <c r="EA49" s="175"/>
      <c r="EB49" s="176"/>
      <c r="EC49" s="7"/>
      <c r="ED49" s="175"/>
      <c r="EE49" s="176"/>
      <c r="EF49" s="7"/>
      <c r="EG49" s="175"/>
      <c r="EH49" s="176"/>
      <c r="EI49" s="7"/>
      <c r="EJ49" s="175"/>
      <c r="EK49" s="176"/>
      <c r="EL49" s="7"/>
      <c r="EM49" s="175"/>
      <c r="EN49" s="176"/>
      <c r="EO49" s="7"/>
      <c r="EP49" s="175"/>
      <c r="EQ49" s="176"/>
      <c r="ER49" s="7"/>
      <c r="ES49" s="175"/>
      <c r="ET49" s="176"/>
      <c r="EU49" s="7"/>
      <c r="EV49" s="175"/>
      <c r="EW49" s="176"/>
      <c r="EX49" s="7"/>
      <c r="EY49" s="175"/>
      <c r="EZ49" s="176"/>
      <c r="FA49" s="7"/>
      <c r="FB49" s="175"/>
      <c r="FC49" s="176"/>
      <c r="FD49" s="7"/>
      <c r="FE49" s="175"/>
      <c r="FF49" s="176"/>
      <c r="FG49" s="7"/>
      <c r="FH49" s="175"/>
      <c r="FI49" s="176"/>
      <c r="FJ49" s="7"/>
      <c r="FK49" s="175"/>
      <c r="FL49" s="176"/>
      <c r="FM49" s="7"/>
      <c r="FN49" s="175"/>
      <c r="FO49" s="176"/>
      <c r="FP49" s="7"/>
      <c r="FQ49" s="175"/>
      <c r="FR49" s="176"/>
      <c r="FS49" s="7"/>
      <c r="FT49" s="175"/>
      <c r="FU49" s="176"/>
      <c r="FV49" s="7"/>
      <c r="FW49" s="175"/>
      <c r="FX49" s="176"/>
      <c r="FY49" s="7"/>
      <c r="FZ49" s="175"/>
      <c r="GA49" s="176"/>
      <c r="GB49" s="7"/>
      <c r="GC49" s="175"/>
      <c r="GD49" s="176"/>
      <c r="GE49" s="7"/>
      <c r="GF49" s="175"/>
      <c r="GG49" s="176"/>
      <c r="GH49" s="7"/>
      <c r="GI49" s="175"/>
      <c r="GJ49" s="176"/>
      <c r="GK49" s="7"/>
      <c r="GL49" s="175"/>
      <c r="GM49" s="176"/>
      <c r="GN49" s="7"/>
      <c r="GO49" s="175"/>
      <c r="GP49" s="176"/>
      <c r="GQ49" s="7"/>
      <c r="GR49" s="175"/>
      <c r="GS49" s="176"/>
      <c r="GT49" s="7"/>
      <c r="GU49" s="175"/>
      <c r="GV49" s="176"/>
      <c r="GW49" s="7"/>
      <c r="GX49" s="175"/>
      <c r="GY49" s="176"/>
      <c r="GZ49" s="7"/>
      <c r="HA49" s="175"/>
      <c r="HB49" s="176"/>
      <c r="HC49" s="7"/>
      <c r="HD49" s="175"/>
      <c r="HE49" s="176"/>
      <c r="HF49" s="7"/>
      <c r="HG49" s="175"/>
      <c r="HH49" s="176"/>
      <c r="HI49" s="7"/>
      <c r="HJ49" s="175"/>
      <c r="HK49" s="176"/>
      <c r="HL49" s="7"/>
      <c r="HM49" s="175"/>
      <c r="HN49" s="176"/>
      <c r="HO49" s="7"/>
      <c r="HP49" s="175"/>
      <c r="HQ49" s="176"/>
      <c r="HR49" s="7"/>
      <c r="HS49" s="175"/>
      <c r="HT49" s="176"/>
      <c r="HU49" s="7"/>
      <c r="HV49" s="175"/>
      <c r="HW49" s="176"/>
      <c r="HX49" s="7"/>
      <c r="HY49" s="175"/>
      <c r="HZ49" s="176"/>
      <c r="IA49" s="7"/>
      <c r="IB49" s="175"/>
      <c r="IC49" s="176"/>
      <c r="ID49" s="7"/>
      <c r="IE49" s="175"/>
      <c r="IF49" s="176"/>
      <c r="IG49" s="7"/>
      <c r="IH49" s="175"/>
      <c r="II49" s="176"/>
      <c r="IJ49" s="7"/>
      <c r="IK49" s="175"/>
      <c r="IL49" s="176"/>
      <c r="IM49" s="7"/>
      <c r="IN49" s="175"/>
      <c r="IO49" s="176"/>
      <c r="IP49" s="7"/>
      <c r="IQ49" s="175"/>
      <c r="IR49" s="176"/>
      <c r="IS49" s="7"/>
      <c r="IT49" s="175"/>
      <c r="IU49" s="176"/>
      <c r="IV49" s="7"/>
    </row>
    <row r="50" spans="1:256" ht="24.75" customHeight="1">
      <c r="A50" s="80">
        <v>46</v>
      </c>
      <c r="B50" s="81" t="s">
        <v>1911</v>
      </c>
      <c r="C50" s="7" t="s">
        <v>1915</v>
      </c>
      <c r="D50" s="81" t="s">
        <v>1912</v>
      </c>
      <c r="E50" s="7" t="s">
        <v>1913</v>
      </c>
      <c r="F50" s="80" t="s">
        <v>870</v>
      </c>
      <c r="G50" s="7" t="s">
        <v>1914</v>
      </c>
      <c r="H50" s="81" t="s">
        <v>1916</v>
      </c>
      <c r="I50" s="7" t="str">
        <f t="shared" si="5"/>
        <v>1995-04-03</v>
      </c>
      <c r="J50" s="9">
        <f t="shared" ca="1" si="6"/>
        <v>23</v>
      </c>
      <c r="K50" s="7">
        <v>15694346587</v>
      </c>
      <c r="L50" s="81" t="s">
        <v>1919</v>
      </c>
      <c r="M50" s="7" t="s">
        <v>1918</v>
      </c>
      <c r="N50" s="81" t="s">
        <v>1917</v>
      </c>
      <c r="O50" s="7" t="s">
        <v>1920</v>
      </c>
      <c r="P50" s="81" t="s">
        <v>1921</v>
      </c>
      <c r="Q50" s="19">
        <v>43384</v>
      </c>
      <c r="R50" s="9">
        <f t="shared" ca="1" si="7"/>
        <v>0</v>
      </c>
      <c r="S50" s="7" t="s">
        <v>1919</v>
      </c>
      <c r="T50" s="81" t="s">
        <v>1922</v>
      </c>
      <c r="U50" s="7" t="s">
        <v>1923</v>
      </c>
      <c r="V50" s="81" t="s">
        <v>1924</v>
      </c>
      <c r="W50" s="7" t="s">
        <v>1925</v>
      </c>
      <c r="X50" s="81">
        <v>15018703091</v>
      </c>
      <c r="Y50" s="19">
        <v>43384</v>
      </c>
      <c r="Z50" s="97">
        <v>44479</v>
      </c>
      <c r="AA50" s="7"/>
      <c r="AB50" s="81"/>
      <c r="AC50" s="7"/>
      <c r="AD50" s="81"/>
      <c r="AE50" s="7"/>
      <c r="AF50" s="81"/>
      <c r="AG50" s="7"/>
      <c r="AH50" s="81"/>
      <c r="AI50" s="7"/>
      <c r="AJ50" s="81"/>
      <c r="AK50" s="7"/>
      <c r="AL50" s="81"/>
      <c r="AM50" s="7"/>
      <c r="AN50" s="81"/>
      <c r="AO50" s="7"/>
      <c r="AP50" s="81"/>
      <c r="AQ50" s="7"/>
      <c r="AR50" s="81"/>
      <c r="AS50" s="7"/>
      <c r="AT50" s="81"/>
      <c r="AU50" s="7"/>
      <c r="AV50" s="81"/>
      <c r="AW50" s="7"/>
      <c r="AX50" s="81"/>
      <c r="AY50" s="7"/>
      <c r="AZ50" s="81"/>
      <c r="BA50" s="7"/>
      <c r="BB50" s="81"/>
      <c r="BC50" s="7"/>
      <c r="BD50" s="81"/>
      <c r="BE50" s="7"/>
      <c r="BF50" s="81"/>
      <c r="BG50" s="7"/>
      <c r="BH50" s="81"/>
      <c r="BI50" s="7"/>
      <c r="BJ50" s="81"/>
      <c r="BK50" s="7"/>
      <c r="BL50" s="81"/>
      <c r="BM50" s="7"/>
      <c r="BN50" s="81"/>
      <c r="BO50" s="7"/>
      <c r="BP50" s="81"/>
      <c r="BQ50" s="7"/>
      <c r="BR50" s="81"/>
      <c r="BS50" s="7"/>
      <c r="BT50" s="81"/>
      <c r="BU50" s="7"/>
      <c r="BV50" s="81"/>
      <c r="BW50" s="7"/>
      <c r="BX50" s="81"/>
      <c r="BY50" s="7"/>
      <c r="BZ50" s="81"/>
      <c r="CA50" s="7"/>
      <c r="CB50" s="81"/>
      <c r="CC50" s="7"/>
      <c r="CD50" s="81"/>
      <c r="CE50" s="7"/>
      <c r="CF50" s="81"/>
      <c r="CG50" s="7"/>
      <c r="CH50" s="81"/>
      <c r="CI50" s="7"/>
      <c r="CJ50" s="81"/>
      <c r="CK50" s="7"/>
      <c r="CL50" s="81"/>
      <c r="CM50" s="7"/>
      <c r="CN50" s="81"/>
      <c r="CO50" s="7"/>
      <c r="CP50" s="81"/>
      <c r="CQ50" s="7"/>
      <c r="CR50" s="81"/>
      <c r="CS50" s="7"/>
      <c r="CT50" s="81"/>
      <c r="CU50" s="7"/>
      <c r="CV50" s="81"/>
      <c r="CW50" s="7"/>
      <c r="CX50" s="81"/>
      <c r="CY50" s="7"/>
      <c r="CZ50" s="81"/>
      <c r="DA50" s="7"/>
      <c r="DB50" s="81"/>
      <c r="DC50" s="7"/>
      <c r="DD50" s="81"/>
      <c r="DE50" s="7"/>
      <c r="DF50" s="81"/>
      <c r="DG50" s="7"/>
      <c r="DH50" s="81"/>
      <c r="DI50" s="7"/>
      <c r="DJ50" s="81"/>
      <c r="DK50" s="7"/>
      <c r="DL50" s="81"/>
      <c r="DM50" s="7"/>
      <c r="DN50" s="81"/>
      <c r="DO50" s="7"/>
      <c r="DP50" s="81"/>
      <c r="DQ50" s="7"/>
      <c r="DR50" s="81"/>
      <c r="DS50" s="7"/>
      <c r="DT50" s="81"/>
      <c r="DU50" s="7"/>
      <c r="DV50" s="81"/>
      <c r="DW50" s="7"/>
      <c r="DX50" s="81"/>
      <c r="DY50" s="7"/>
      <c r="DZ50" s="81"/>
      <c r="EA50" s="7"/>
      <c r="EB50" s="81"/>
      <c r="EC50" s="7"/>
      <c r="ED50" s="81"/>
      <c r="EE50" s="7"/>
      <c r="EF50" s="81"/>
      <c r="EG50" s="7"/>
      <c r="EH50" s="81"/>
      <c r="EI50" s="7"/>
      <c r="EJ50" s="81"/>
      <c r="EK50" s="7"/>
      <c r="EL50" s="81"/>
      <c r="EM50" s="7"/>
      <c r="EN50" s="81"/>
      <c r="EO50" s="7"/>
      <c r="EP50" s="81"/>
      <c r="EQ50" s="7"/>
      <c r="ER50" s="81"/>
      <c r="ES50" s="7"/>
      <c r="ET50" s="81"/>
      <c r="EU50" s="7"/>
      <c r="EV50" s="81"/>
      <c r="EW50" s="7"/>
      <c r="EX50" s="81"/>
      <c r="EY50" s="7"/>
      <c r="EZ50" s="81"/>
      <c r="FA50" s="7"/>
      <c r="FB50" s="81"/>
      <c r="FC50" s="7"/>
      <c r="FD50" s="81"/>
      <c r="FE50" s="7"/>
      <c r="FF50" s="81"/>
      <c r="FG50" s="7"/>
      <c r="FH50" s="81"/>
      <c r="FI50" s="7"/>
      <c r="FJ50" s="81"/>
      <c r="FK50" s="7"/>
      <c r="FL50" s="81"/>
      <c r="FM50" s="7"/>
      <c r="FN50" s="81"/>
      <c r="FO50" s="7"/>
      <c r="FP50" s="81"/>
      <c r="FQ50" s="7"/>
      <c r="FR50" s="81"/>
      <c r="FS50" s="7"/>
      <c r="FT50" s="81"/>
      <c r="FU50" s="7"/>
      <c r="FV50" s="81"/>
      <c r="FW50" s="7"/>
      <c r="FX50" s="81"/>
      <c r="FY50" s="7"/>
      <c r="FZ50" s="81"/>
      <c r="GA50" s="7"/>
      <c r="GB50" s="81"/>
      <c r="GC50" s="7"/>
      <c r="GD50" s="81"/>
      <c r="GE50" s="7"/>
      <c r="GF50" s="81"/>
      <c r="GG50" s="7"/>
      <c r="GH50" s="81"/>
      <c r="GI50" s="7"/>
      <c r="GJ50" s="81"/>
      <c r="GK50" s="7"/>
      <c r="GL50" s="81"/>
      <c r="GM50" s="7"/>
      <c r="GN50" s="81"/>
      <c r="GO50" s="7"/>
      <c r="GP50" s="81"/>
      <c r="GQ50" s="7"/>
      <c r="GR50" s="81"/>
      <c r="GS50" s="7"/>
      <c r="GT50" s="81"/>
      <c r="GU50" s="7"/>
      <c r="GV50" s="81"/>
      <c r="GW50" s="7"/>
      <c r="GX50" s="81"/>
      <c r="GY50" s="7"/>
      <c r="GZ50" s="81"/>
      <c r="HA50" s="7"/>
      <c r="HB50" s="81"/>
      <c r="HC50" s="7"/>
      <c r="HD50" s="81"/>
      <c r="HE50" s="7"/>
      <c r="HF50" s="81"/>
      <c r="HG50" s="7"/>
      <c r="HH50" s="81"/>
      <c r="HI50" s="7"/>
      <c r="HJ50" s="81"/>
      <c r="HK50" s="7"/>
      <c r="HL50" s="81"/>
      <c r="HM50" s="7"/>
      <c r="HN50" s="81"/>
      <c r="HO50" s="7"/>
      <c r="HP50" s="81"/>
      <c r="HQ50" s="7"/>
      <c r="HR50" s="81"/>
      <c r="HS50" s="7"/>
      <c r="HT50" s="81"/>
      <c r="HU50" s="7"/>
      <c r="HV50" s="81"/>
      <c r="HW50" s="7"/>
      <c r="HX50" s="81"/>
      <c r="HY50" s="7"/>
      <c r="HZ50" s="81"/>
      <c r="IA50" s="7"/>
      <c r="IB50" s="81"/>
      <c r="IC50" s="7"/>
      <c r="ID50" s="81"/>
      <c r="IE50" s="7"/>
      <c r="IF50" s="81"/>
      <c r="IG50" s="7"/>
      <c r="IH50" s="81"/>
      <c r="II50" s="7"/>
      <c r="IJ50" s="81"/>
      <c r="IK50" s="7"/>
      <c r="IL50" s="81"/>
      <c r="IM50" s="7"/>
      <c r="IN50" s="81"/>
      <c r="IO50" s="7"/>
      <c r="IP50" s="81"/>
      <c r="IQ50" s="7"/>
      <c r="IR50" s="81"/>
      <c r="IS50" s="7"/>
      <c r="IT50" s="81"/>
      <c r="IU50" s="7"/>
      <c r="IV50" s="81"/>
    </row>
    <row r="51" spans="1:256" s="7" customFormat="1" ht="24.75" customHeight="1">
      <c r="A51" s="80">
        <v>47</v>
      </c>
      <c r="B51" s="7" t="s">
        <v>1926</v>
      </c>
      <c r="C51" s="7" t="s">
        <v>1927</v>
      </c>
      <c r="D51" s="7" t="s">
        <v>1928</v>
      </c>
      <c r="E51" s="7" t="s">
        <v>1929</v>
      </c>
      <c r="F51" s="7" t="s">
        <v>1930</v>
      </c>
      <c r="G51" s="194" t="s">
        <v>1993</v>
      </c>
      <c r="H51" s="10" t="s">
        <v>1931</v>
      </c>
      <c r="I51" s="7" t="str">
        <f t="shared" si="5"/>
        <v>1994-09-22</v>
      </c>
      <c r="J51" s="9">
        <f t="shared" ca="1" si="6"/>
        <v>24</v>
      </c>
      <c r="K51" s="7">
        <v>13265060039</v>
      </c>
      <c r="L51" s="7" t="s">
        <v>1932</v>
      </c>
      <c r="M51" s="7" t="s">
        <v>1933</v>
      </c>
      <c r="N51" s="7" t="s">
        <v>1934</v>
      </c>
      <c r="O51" s="7" t="s">
        <v>1935</v>
      </c>
      <c r="P51" s="7" t="s">
        <v>1936</v>
      </c>
      <c r="Q51" s="19">
        <v>43388</v>
      </c>
      <c r="R51" s="9">
        <f t="shared" ca="1" si="7"/>
        <v>0</v>
      </c>
      <c r="S51" s="7" t="s">
        <v>1932</v>
      </c>
      <c r="T51" s="7" t="s">
        <v>1937</v>
      </c>
      <c r="U51" s="7" t="s">
        <v>1938</v>
      </c>
      <c r="V51" s="7" t="s">
        <v>1939</v>
      </c>
      <c r="W51" s="7" t="s">
        <v>1940</v>
      </c>
      <c r="X51" s="7">
        <v>13710378742</v>
      </c>
      <c r="Y51" s="19">
        <v>43388</v>
      </c>
      <c r="Z51" s="19">
        <v>44483</v>
      </c>
    </row>
    <row r="52" spans="1:256" s="7" customFormat="1" ht="26.25" customHeight="1">
      <c r="A52" s="209">
        <v>48</v>
      </c>
      <c r="B52" s="7" t="s">
        <v>2003</v>
      </c>
      <c r="C52" s="7" t="s">
        <v>2004</v>
      </c>
      <c r="D52" s="7" t="s">
        <v>2005</v>
      </c>
      <c r="E52" s="7" t="s">
        <v>2006</v>
      </c>
      <c r="F52" s="7" t="s">
        <v>2007</v>
      </c>
      <c r="G52" s="7" t="s">
        <v>2008</v>
      </c>
      <c r="H52" s="10" t="s">
        <v>2011</v>
      </c>
      <c r="I52" s="81" t="str">
        <f t="shared" si="5"/>
        <v>1986-08-23</v>
      </c>
      <c r="J52" s="9">
        <f t="shared" ca="1" si="6"/>
        <v>32</v>
      </c>
      <c r="K52" s="7">
        <v>13632315828</v>
      </c>
      <c r="L52" s="7" t="s">
        <v>2144</v>
      </c>
      <c r="M52" s="7" t="s">
        <v>2143</v>
      </c>
      <c r="N52" s="7" t="s">
        <v>2014</v>
      </c>
      <c r="O52" s="7" t="s">
        <v>2015</v>
      </c>
      <c r="P52" s="7" t="s">
        <v>2013</v>
      </c>
      <c r="Q52" s="19">
        <v>43402</v>
      </c>
      <c r="R52" s="9">
        <f t="shared" ca="1" si="7"/>
        <v>0</v>
      </c>
      <c r="S52" s="7" t="s">
        <v>2012</v>
      </c>
      <c r="T52" s="190" t="s">
        <v>764</v>
      </c>
      <c r="U52" s="7" t="s">
        <v>2016</v>
      </c>
      <c r="V52" s="7" t="s">
        <v>2017</v>
      </c>
      <c r="W52" s="7" t="s">
        <v>2018</v>
      </c>
      <c r="X52" s="7">
        <v>13826414814</v>
      </c>
      <c r="Y52" s="19">
        <v>43402</v>
      </c>
      <c r="Z52" s="19">
        <v>44497</v>
      </c>
    </row>
    <row r="53" spans="1:256" s="7" customFormat="1" ht="26.25" customHeight="1">
      <c r="A53" s="80">
        <v>49</v>
      </c>
      <c r="B53" s="7" t="s">
        <v>2019</v>
      </c>
      <c r="C53" s="201" t="s">
        <v>2310</v>
      </c>
      <c r="D53" s="7" t="s">
        <v>2020</v>
      </c>
      <c r="E53" s="7" t="s">
        <v>829</v>
      </c>
      <c r="F53" s="7" t="s">
        <v>721</v>
      </c>
      <c r="G53" s="195" t="s">
        <v>2002</v>
      </c>
      <c r="H53" s="10" t="s">
        <v>2021</v>
      </c>
      <c r="I53" s="81" t="str">
        <f t="shared" si="5"/>
        <v>1971-02-10</v>
      </c>
      <c r="J53" s="9">
        <f t="shared" ca="1" si="6"/>
        <v>47</v>
      </c>
      <c r="K53" s="7">
        <v>13725434440</v>
      </c>
      <c r="L53" s="7" t="s">
        <v>2025</v>
      </c>
      <c r="M53" s="7" t="s">
        <v>2026</v>
      </c>
      <c r="N53" s="7" t="s">
        <v>2022</v>
      </c>
      <c r="O53" s="7" t="s">
        <v>2023</v>
      </c>
      <c r="P53" s="7" t="s">
        <v>2024</v>
      </c>
      <c r="Q53" s="19">
        <v>43405</v>
      </c>
      <c r="R53" s="9">
        <f t="shared" ca="1" si="7"/>
        <v>0</v>
      </c>
      <c r="S53" s="7" t="s">
        <v>2027</v>
      </c>
      <c r="T53" s="9" t="s">
        <v>2028</v>
      </c>
      <c r="U53" s="7" t="s">
        <v>2029</v>
      </c>
      <c r="V53" s="7" t="s">
        <v>2030</v>
      </c>
      <c r="W53" s="7" t="s">
        <v>2031</v>
      </c>
      <c r="X53" s="7">
        <v>8451739777</v>
      </c>
      <c r="Y53" s="19">
        <v>43405</v>
      </c>
      <c r="Z53" s="19">
        <v>44500</v>
      </c>
    </row>
    <row r="54" spans="1:256" ht="21.75" customHeight="1">
      <c r="A54" s="80">
        <v>50</v>
      </c>
      <c r="B54" s="198" t="s">
        <v>2032</v>
      </c>
      <c r="C54" s="199" t="s">
        <v>2033</v>
      </c>
      <c r="D54" s="7" t="s">
        <v>695</v>
      </c>
      <c r="E54" s="7" t="s">
        <v>847</v>
      </c>
      <c r="F54" s="80" t="s">
        <v>870</v>
      </c>
      <c r="G54" s="7" t="s">
        <v>850</v>
      </c>
      <c r="H54" s="200" t="s">
        <v>2034</v>
      </c>
      <c r="I54" s="81" t="str">
        <f t="shared" si="5"/>
        <v>1989-12-04</v>
      </c>
      <c r="J54" s="9">
        <f t="shared" ca="1" si="6"/>
        <v>29</v>
      </c>
      <c r="K54" s="9">
        <v>13022013454</v>
      </c>
      <c r="L54" s="199" t="s">
        <v>2035</v>
      </c>
      <c r="M54" s="201" t="s">
        <v>2036</v>
      </c>
      <c r="N54" s="199" t="s">
        <v>2037</v>
      </c>
      <c r="O54" s="199" t="s">
        <v>2038</v>
      </c>
      <c r="P54" s="199" t="s">
        <v>2039</v>
      </c>
      <c r="Q54" s="21">
        <v>43409</v>
      </c>
      <c r="R54" s="9">
        <f t="shared" ca="1" si="7"/>
        <v>0</v>
      </c>
      <c r="S54" s="199" t="s">
        <v>2040</v>
      </c>
      <c r="T54" s="9" t="s">
        <v>764</v>
      </c>
      <c r="U54" s="7" t="s">
        <v>782</v>
      </c>
      <c r="V54" s="199" t="s">
        <v>2041</v>
      </c>
      <c r="W54" s="199" t="s">
        <v>2042</v>
      </c>
      <c r="X54" s="9">
        <v>13622252451</v>
      </c>
      <c r="Y54" s="21">
        <v>43409</v>
      </c>
      <c r="Z54" s="202">
        <v>44504</v>
      </c>
      <c r="AA54" s="9"/>
      <c r="AB54" s="9"/>
    </row>
    <row r="55" spans="1:256" ht="25.5" customHeight="1">
      <c r="A55" s="209">
        <v>51</v>
      </c>
      <c r="B55" s="198" t="s">
        <v>2043</v>
      </c>
      <c r="C55" s="199" t="s">
        <v>2044</v>
      </c>
      <c r="D55" s="7" t="s">
        <v>695</v>
      </c>
      <c r="E55" s="7" t="s">
        <v>847</v>
      </c>
      <c r="F55" s="7" t="s">
        <v>869</v>
      </c>
      <c r="G55" s="7" t="s">
        <v>850</v>
      </c>
      <c r="H55" s="200" t="s">
        <v>2045</v>
      </c>
      <c r="I55" s="81" t="str">
        <f t="shared" si="5"/>
        <v>1994-11-18</v>
      </c>
      <c r="J55" s="9">
        <f t="shared" ca="1" si="6"/>
        <v>24</v>
      </c>
      <c r="K55" s="9">
        <v>15603006990</v>
      </c>
      <c r="L55" s="199" t="s">
        <v>2046</v>
      </c>
      <c r="M55" s="201" t="s">
        <v>2047</v>
      </c>
      <c r="N55" s="199" t="s">
        <v>2048</v>
      </c>
      <c r="O55" s="199" t="s">
        <v>2049</v>
      </c>
      <c r="P55" s="199" t="s">
        <v>2050</v>
      </c>
      <c r="Q55" s="21">
        <v>43416</v>
      </c>
      <c r="R55" s="9">
        <f t="shared" ca="1" si="7"/>
        <v>0</v>
      </c>
      <c r="S55" s="199" t="s">
        <v>2051</v>
      </c>
      <c r="T55" s="199" t="s">
        <v>2052</v>
      </c>
      <c r="U55" s="199" t="s">
        <v>2053</v>
      </c>
      <c r="V55" s="199" t="s">
        <v>2054</v>
      </c>
      <c r="W55" s="199" t="s">
        <v>2055</v>
      </c>
      <c r="X55" s="9">
        <v>18029566991</v>
      </c>
      <c r="Y55" s="21">
        <v>43416</v>
      </c>
      <c r="Z55" s="21">
        <v>44511</v>
      </c>
      <c r="AA55" s="9"/>
      <c r="AB55" s="9"/>
    </row>
    <row r="56" spans="1:256" ht="25.5" customHeight="1">
      <c r="A56" s="80">
        <v>52</v>
      </c>
      <c r="B56" s="198" t="s">
        <v>2139</v>
      </c>
      <c r="C56" s="199" t="s">
        <v>2140</v>
      </c>
      <c r="D56" s="7" t="s">
        <v>695</v>
      </c>
      <c r="E56" s="7" t="s">
        <v>847</v>
      </c>
      <c r="F56" s="80" t="s">
        <v>870</v>
      </c>
      <c r="G56" s="7" t="s">
        <v>850</v>
      </c>
      <c r="H56" s="207" t="s">
        <v>2141</v>
      </c>
      <c r="I56" s="81" t="str">
        <f t="shared" si="5"/>
        <v>1992-08-18</v>
      </c>
      <c r="J56" s="9">
        <f t="shared" ca="1" si="6"/>
        <v>26</v>
      </c>
      <c r="K56" s="9">
        <v>15902078733</v>
      </c>
      <c r="L56" s="199" t="s">
        <v>2142</v>
      </c>
      <c r="M56" s="199" t="s">
        <v>2142</v>
      </c>
      <c r="N56" s="199" t="s">
        <v>2145</v>
      </c>
      <c r="O56" s="199" t="s">
        <v>2146</v>
      </c>
      <c r="P56" s="199" t="s">
        <v>2147</v>
      </c>
      <c r="Q56" s="21">
        <v>43451</v>
      </c>
      <c r="R56" s="9">
        <v>0</v>
      </c>
      <c r="S56" s="199" t="s">
        <v>2142</v>
      </c>
      <c r="T56" s="199" t="s">
        <v>2148</v>
      </c>
      <c r="U56" s="199" t="s">
        <v>2149</v>
      </c>
      <c r="V56" s="199" t="s">
        <v>2150</v>
      </c>
      <c r="W56" s="199" t="s">
        <v>2151</v>
      </c>
      <c r="X56" s="9">
        <v>13435029807</v>
      </c>
      <c r="Y56" s="21">
        <v>43451</v>
      </c>
      <c r="Z56" s="21">
        <v>44546</v>
      </c>
      <c r="AA56" s="9"/>
      <c r="AB56" s="9"/>
    </row>
    <row r="57" spans="1:256" ht="25.5" customHeight="1">
      <c r="A57" s="80">
        <v>53</v>
      </c>
      <c r="B57" s="198" t="s">
        <v>2152</v>
      </c>
      <c r="C57" s="199" t="s">
        <v>2311</v>
      </c>
      <c r="D57" s="7" t="s">
        <v>2153</v>
      </c>
      <c r="E57" s="199" t="s">
        <v>2154</v>
      </c>
      <c r="F57" s="209" t="s">
        <v>721</v>
      </c>
      <c r="G57" s="9" t="s">
        <v>2155</v>
      </c>
      <c r="H57" s="207" t="s">
        <v>2156</v>
      </c>
      <c r="I57" s="81" t="str">
        <f t="shared" si="5"/>
        <v>1996-02-12</v>
      </c>
      <c r="J57" s="9">
        <f t="shared" ca="1" si="6"/>
        <v>22</v>
      </c>
      <c r="K57" s="9">
        <v>13928814980</v>
      </c>
      <c r="L57" s="199" t="s">
        <v>2157</v>
      </c>
      <c r="M57" s="201" t="s">
        <v>2157</v>
      </c>
      <c r="N57" s="199" t="s">
        <v>2158</v>
      </c>
      <c r="O57" s="199" t="s">
        <v>2159</v>
      </c>
      <c r="P57" s="199" t="s">
        <v>2160</v>
      </c>
      <c r="Q57" s="21">
        <v>43451</v>
      </c>
      <c r="R57" s="9">
        <v>0</v>
      </c>
      <c r="S57" s="199" t="s">
        <v>2157</v>
      </c>
      <c r="T57" s="199" t="s">
        <v>2148</v>
      </c>
      <c r="U57" s="199" t="s">
        <v>2149</v>
      </c>
      <c r="V57" s="199" t="s">
        <v>2150</v>
      </c>
      <c r="W57" s="199" t="s">
        <v>2161</v>
      </c>
      <c r="X57" s="9">
        <v>15918824250</v>
      </c>
      <c r="Y57" s="21">
        <v>43451</v>
      </c>
      <c r="Z57" s="21">
        <v>44546</v>
      </c>
      <c r="AA57" s="9"/>
      <c r="AB57" s="9"/>
    </row>
    <row r="58" spans="1:256" s="208" customFormat="1" ht="25.5" customHeight="1">
      <c r="A58" s="209">
        <v>54</v>
      </c>
      <c r="B58" s="198" t="s">
        <v>2282</v>
      </c>
      <c r="C58" s="199" t="s">
        <v>2283</v>
      </c>
      <c r="D58" s="209" t="s">
        <v>2284</v>
      </c>
      <c r="E58" s="199" t="s">
        <v>2285</v>
      </c>
      <c r="F58" s="209" t="s">
        <v>97</v>
      </c>
      <c r="G58" s="210" t="s">
        <v>2286</v>
      </c>
      <c r="H58" s="207" t="s">
        <v>2287</v>
      </c>
      <c r="I58" s="81" t="str">
        <f t="shared" si="5"/>
        <v>1989-11-05</v>
      </c>
      <c r="J58" s="210">
        <f t="shared" ca="1" si="6"/>
        <v>29</v>
      </c>
      <c r="K58" s="210">
        <v>18676709810</v>
      </c>
      <c r="L58" s="199" t="s">
        <v>2288</v>
      </c>
      <c r="M58" s="201" t="s">
        <v>2289</v>
      </c>
      <c r="N58" s="199" t="s">
        <v>2290</v>
      </c>
      <c r="O58" s="199" t="s">
        <v>2291</v>
      </c>
      <c r="P58" s="199" t="s">
        <v>2292</v>
      </c>
      <c r="Q58" s="212">
        <v>43473</v>
      </c>
      <c r="R58" s="210">
        <v>0</v>
      </c>
      <c r="S58" s="199" t="s">
        <v>2293</v>
      </c>
      <c r="T58" s="199" t="s">
        <v>2294</v>
      </c>
      <c r="U58" s="199" t="s">
        <v>2295</v>
      </c>
      <c r="V58" s="199" t="s">
        <v>2296</v>
      </c>
      <c r="W58" s="199" t="s">
        <v>2297</v>
      </c>
      <c r="X58" s="210">
        <v>13538127923</v>
      </c>
      <c r="Y58" s="212">
        <v>43473</v>
      </c>
      <c r="Z58" s="212">
        <v>44568</v>
      </c>
      <c r="AA58" s="210"/>
      <c r="AB58" s="210"/>
    </row>
    <row r="59" spans="1:256" s="208" customFormat="1" ht="25.5" customHeight="1">
      <c r="A59" s="80">
        <v>55</v>
      </c>
      <c r="B59" s="198" t="s">
        <v>2400</v>
      </c>
      <c r="C59" s="199" t="s">
        <v>2401</v>
      </c>
      <c r="D59" s="209" t="s">
        <v>719</v>
      </c>
      <c r="E59" s="199" t="s">
        <v>2402</v>
      </c>
      <c r="F59" s="209" t="s">
        <v>2403</v>
      </c>
      <c r="G59" s="210" t="s">
        <v>2404</v>
      </c>
      <c r="H59" s="200" t="s">
        <v>2405</v>
      </c>
      <c r="I59" s="81" t="str">
        <f t="shared" si="5"/>
        <v>1991-02-17</v>
      </c>
      <c r="J59" s="210">
        <f t="shared" ca="1" si="6"/>
        <v>27</v>
      </c>
      <c r="K59" s="210" t="s">
        <v>2406</v>
      </c>
      <c r="L59" s="199" t="s">
        <v>2407</v>
      </c>
      <c r="M59" s="201" t="s">
        <v>2408</v>
      </c>
      <c r="N59" s="199" t="s">
        <v>2409</v>
      </c>
      <c r="O59" s="199" t="s">
        <v>2410</v>
      </c>
      <c r="P59" s="199" t="s">
        <v>2411</v>
      </c>
      <c r="Q59" s="212">
        <v>43458</v>
      </c>
      <c r="R59" s="210">
        <v>0</v>
      </c>
      <c r="S59" s="199" t="s">
        <v>2412</v>
      </c>
      <c r="T59" s="199" t="s">
        <v>2413</v>
      </c>
      <c r="U59" s="199" t="s">
        <v>2414</v>
      </c>
      <c r="V59" s="199" t="s">
        <v>2415</v>
      </c>
      <c r="W59" s="199" t="s">
        <v>2408</v>
      </c>
      <c r="X59" s="210" t="s">
        <v>2408</v>
      </c>
      <c r="Y59" s="212">
        <v>43458</v>
      </c>
      <c r="Z59" s="212">
        <v>44553</v>
      </c>
      <c r="AA59" s="210"/>
      <c r="AB59" s="210"/>
    </row>
    <row r="60" spans="1:256" ht="23.25" customHeight="1">
      <c r="A60" s="80">
        <v>56</v>
      </c>
      <c r="B60" s="198" t="s">
        <v>2315</v>
      </c>
      <c r="C60" s="199" t="s">
        <v>2316</v>
      </c>
      <c r="D60" s="199" t="s">
        <v>2317</v>
      </c>
      <c r="E60" s="199" t="s">
        <v>2318</v>
      </c>
      <c r="F60" s="209" t="s">
        <v>97</v>
      </c>
      <c r="G60" s="210" t="s">
        <v>1363</v>
      </c>
      <c r="H60" s="200" t="s">
        <v>2319</v>
      </c>
      <c r="I60" s="81" t="str">
        <f t="shared" si="5"/>
        <v>1996-03-01</v>
      </c>
      <c r="J60" s="210">
        <f t="shared" ca="1" si="6"/>
        <v>22</v>
      </c>
      <c r="K60" s="210">
        <v>15626297975</v>
      </c>
      <c r="L60" s="199" t="s">
        <v>2320</v>
      </c>
      <c r="M60" s="201" t="s">
        <v>2321</v>
      </c>
      <c r="N60" s="199" t="s">
        <v>2322</v>
      </c>
      <c r="O60" s="199" t="s">
        <v>2323</v>
      </c>
      <c r="P60" s="199" t="s">
        <v>2324</v>
      </c>
      <c r="Q60" s="212">
        <v>43493</v>
      </c>
      <c r="R60" s="210">
        <v>0</v>
      </c>
      <c r="S60" s="199" t="s">
        <v>2320</v>
      </c>
      <c r="T60" s="199" t="s">
        <v>823</v>
      </c>
      <c r="U60" s="199" t="s">
        <v>2325</v>
      </c>
      <c r="V60" s="199" t="s">
        <v>704</v>
      </c>
      <c r="W60" s="199" t="s">
        <v>2326</v>
      </c>
      <c r="X60" s="210">
        <v>13711554220</v>
      </c>
      <c r="Y60" s="212">
        <v>43493</v>
      </c>
      <c r="Z60" s="212">
        <v>44588</v>
      </c>
      <c r="AA60" s="210"/>
      <c r="AB60" s="210"/>
    </row>
    <row r="61" spans="1:256" ht="19.5" customHeight="1"/>
    <row r="62" spans="1:256" ht="19.5" customHeight="1"/>
    <row r="63" spans="1:256" ht="19.5" customHeight="1"/>
    <row r="64" spans="1:256" ht="19.5" customHeight="1"/>
    <row r="65" ht="19.5" customHeight="1"/>
  </sheetData>
  <autoFilter ref="A3:AB51">
    <sortState ref="A4:AB56">
      <sortCondition ref="A3:A156"/>
    </sortState>
  </autoFilter>
  <mergeCells count="1">
    <mergeCell ref="A1:G1"/>
  </mergeCells>
  <phoneticPr fontId="9" type="noConversion"/>
  <pageMargins left="0.75" right="0.75" top="1" bottom="1" header="0.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45"/>
  <sheetViews>
    <sheetView topLeftCell="A37" workbookViewId="0">
      <selection activeCell="D10" sqref="D10"/>
    </sheetView>
  </sheetViews>
  <sheetFormatPr defaultRowHeight="14.25"/>
  <cols>
    <col min="4" max="4" width="11.625" customWidth="1"/>
    <col min="5" max="5" width="13.25" customWidth="1"/>
    <col min="7" max="7" width="21.25" customWidth="1"/>
    <col min="8" max="8" width="20.25" customWidth="1"/>
    <col min="9" max="9" width="13.875" customWidth="1"/>
    <col min="11" max="11" width="15" customWidth="1"/>
    <col min="13" max="13" width="24.375" customWidth="1"/>
    <col min="15" max="15" width="20.75" customWidth="1"/>
    <col min="16" max="16" width="17.25" customWidth="1"/>
    <col min="17" max="17" width="12.875" customWidth="1"/>
    <col min="18" max="18" width="13.125" customWidth="1"/>
    <col min="24" max="24" width="13" customWidth="1"/>
    <col min="25" max="25" width="13.25" customWidth="1"/>
    <col min="26" max="27" width="11.5" customWidth="1"/>
  </cols>
  <sheetData>
    <row r="1" spans="1:29" ht="18.75">
      <c r="A1" s="247" t="s">
        <v>0</v>
      </c>
      <c r="B1" s="247"/>
      <c r="C1" s="247"/>
      <c r="D1" s="247"/>
      <c r="E1" s="247"/>
      <c r="F1" s="247"/>
      <c r="G1" s="247"/>
      <c r="H1" s="224"/>
      <c r="I1" s="223"/>
      <c r="J1" s="223"/>
      <c r="K1" s="223"/>
      <c r="L1" s="223"/>
      <c r="M1" s="229"/>
      <c r="N1" s="222"/>
      <c r="O1" s="222"/>
      <c r="P1" s="222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</row>
    <row r="2" spans="1:29">
      <c r="A2" s="222"/>
      <c r="B2" s="222"/>
      <c r="C2" s="222"/>
      <c r="D2" s="223"/>
      <c r="E2" s="223"/>
      <c r="F2" s="223"/>
      <c r="G2" s="223"/>
      <c r="H2" s="224"/>
      <c r="I2" s="223"/>
      <c r="J2" s="223"/>
      <c r="K2" s="223"/>
      <c r="L2" s="223"/>
      <c r="M2" s="229"/>
      <c r="N2" s="222"/>
      <c r="O2" s="222"/>
      <c r="P2" s="222"/>
      <c r="Q2" s="230" t="s">
        <v>1</v>
      </c>
      <c r="R2" s="220"/>
      <c r="S2" s="220"/>
      <c r="T2" s="220"/>
      <c r="U2" s="220"/>
      <c r="V2" s="231" t="s">
        <v>2</v>
      </c>
      <c r="W2" s="220"/>
      <c r="X2" s="220"/>
      <c r="Y2" s="220"/>
      <c r="Z2" s="220"/>
      <c r="AA2" s="220"/>
      <c r="AB2" s="220"/>
      <c r="AC2" s="220"/>
    </row>
    <row r="3" spans="1:29" ht="24">
      <c r="A3" s="233" t="s">
        <v>3</v>
      </c>
      <c r="B3" s="233" t="s">
        <v>4</v>
      </c>
      <c r="C3" s="233" t="s">
        <v>5</v>
      </c>
      <c r="D3" s="233" t="s">
        <v>6</v>
      </c>
      <c r="E3" s="233" t="s">
        <v>7</v>
      </c>
      <c r="F3" s="233" t="s">
        <v>8</v>
      </c>
      <c r="G3" s="233" t="s">
        <v>9</v>
      </c>
      <c r="H3" s="235" t="s">
        <v>10</v>
      </c>
      <c r="I3" s="233" t="s">
        <v>11</v>
      </c>
      <c r="J3" s="233" t="s">
        <v>12</v>
      </c>
      <c r="K3" s="233" t="s">
        <v>13</v>
      </c>
      <c r="L3" s="233" t="s">
        <v>14</v>
      </c>
      <c r="M3" s="233" t="s">
        <v>15</v>
      </c>
      <c r="N3" s="233" t="s">
        <v>16</v>
      </c>
      <c r="O3" s="233" t="s">
        <v>17</v>
      </c>
      <c r="P3" s="233" t="s">
        <v>18</v>
      </c>
      <c r="Q3" s="236" t="s">
        <v>19</v>
      </c>
      <c r="R3" s="236" t="s">
        <v>2162</v>
      </c>
      <c r="S3" s="233" t="s">
        <v>20</v>
      </c>
      <c r="T3" s="233" t="s">
        <v>21</v>
      </c>
      <c r="U3" s="233" t="s">
        <v>22</v>
      </c>
      <c r="V3" s="233" t="s">
        <v>23</v>
      </c>
      <c r="W3" s="233" t="s">
        <v>24</v>
      </c>
      <c r="X3" s="233" t="s">
        <v>25</v>
      </c>
      <c r="Y3" s="233" t="s">
        <v>26</v>
      </c>
      <c r="Z3" s="233" t="s">
        <v>27</v>
      </c>
      <c r="AA3" s="233" t="s">
        <v>28</v>
      </c>
      <c r="AB3" s="233" t="s">
        <v>29</v>
      </c>
      <c r="AC3" s="233" t="s">
        <v>30</v>
      </c>
    </row>
    <row r="4" spans="1:29" ht="30" customHeight="1">
      <c r="A4" s="225">
        <v>1</v>
      </c>
      <c r="B4" s="225" t="s">
        <v>979</v>
      </c>
      <c r="C4" s="225"/>
      <c r="D4" s="225" t="s">
        <v>46</v>
      </c>
      <c r="E4" s="225" t="s">
        <v>980</v>
      </c>
      <c r="F4" s="225"/>
      <c r="G4" s="225" t="s">
        <v>1724</v>
      </c>
      <c r="H4" s="226" t="s">
        <v>982</v>
      </c>
      <c r="I4" s="225" t="s">
        <v>983</v>
      </c>
      <c r="J4" s="225">
        <v>24</v>
      </c>
      <c r="K4" s="225">
        <v>13670805003</v>
      </c>
      <c r="L4" s="225" t="s">
        <v>984</v>
      </c>
      <c r="M4" s="225" t="s">
        <v>985</v>
      </c>
      <c r="N4" s="225" t="s">
        <v>59</v>
      </c>
      <c r="O4" s="225" t="s">
        <v>986</v>
      </c>
      <c r="P4" s="225" t="s">
        <v>67</v>
      </c>
      <c r="Q4" s="232">
        <v>42849</v>
      </c>
      <c r="R4" s="232"/>
      <c r="S4" s="241">
        <v>1</v>
      </c>
      <c r="T4" s="225" t="s">
        <v>39</v>
      </c>
      <c r="U4" s="225" t="s">
        <v>40</v>
      </c>
      <c r="V4" s="225" t="s">
        <v>41</v>
      </c>
      <c r="W4" s="225" t="s">
        <v>987</v>
      </c>
      <c r="X4" s="225" t="s">
        <v>988</v>
      </c>
      <c r="Y4" s="225">
        <v>13543201465</v>
      </c>
      <c r="Z4" s="234" t="s">
        <v>2163</v>
      </c>
      <c r="AA4" s="234" t="s">
        <v>2164</v>
      </c>
      <c r="AB4" s="234"/>
      <c r="AC4" s="227"/>
    </row>
    <row r="5" spans="1:29" ht="30" customHeight="1">
      <c r="A5" s="225">
        <v>2</v>
      </c>
      <c r="B5" s="225" t="s">
        <v>998</v>
      </c>
      <c r="C5" s="225" t="s">
        <v>999</v>
      </c>
      <c r="D5" s="225" t="s">
        <v>46</v>
      </c>
      <c r="E5" s="225" t="s">
        <v>32</v>
      </c>
      <c r="F5" s="225"/>
      <c r="G5" s="225" t="s">
        <v>1000</v>
      </c>
      <c r="H5" s="226" t="s">
        <v>1001</v>
      </c>
      <c r="I5" s="225" t="s">
        <v>1002</v>
      </c>
      <c r="J5" s="225">
        <v>31</v>
      </c>
      <c r="K5" s="225">
        <v>13536711179</v>
      </c>
      <c r="L5" s="225" t="s">
        <v>993</v>
      </c>
      <c r="M5" s="225" t="s">
        <v>1003</v>
      </c>
      <c r="N5" s="225" t="s">
        <v>313</v>
      </c>
      <c r="O5" s="225"/>
      <c r="P5" s="225" t="s">
        <v>1004</v>
      </c>
      <c r="Q5" s="232">
        <v>42370</v>
      </c>
      <c r="R5" s="232"/>
      <c r="S5" s="241">
        <v>3</v>
      </c>
      <c r="T5" s="225" t="s">
        <v>39</v>
      </c>
      <c r="U5" s="225" t="s">
        <v>40</v>
      </c>
      <c r="V5" s="225" t="s">
        <v>102</v>
      </c>
      <c r="W5" s="225" t="s">
        <v>987</v>
      </c>
      <c r="X5" s="225" t="s">
        <v>1005</v>
      </c>
      <c r="Y5" s="226">
        <v>13723671266</v>
      </c>
      <c r="Z5" s="234" t="s">
        <v>2165</v>
      </c>
      <c r="AA5" s="234" t="s">
        <v>2166</v>
      </c>
      <c r="AB5" s="234"/>
      <c r="AC5" s="227"/>
    </row>
    <row r="6" spans="1:29" ht="30" customHeight="1">
      <c r="A6" s="225">
        <v>3</v>
      </c>
      <c r="B6" s="225" t="s">
        <v>1006</v>
      </c>
      <c r="C6" s="225" t="s">
        <v>1007</v>
      </c>
      <c r="D6" s="225" t="s">
        <v>46</v>
      </c>
      <c r="E6" s="225" t="s">
        <v>32</v>
      </c>
      <c r="F6" s="225"/>
      <c r="G6" s="225" t="s">
        <v>47</v>
      </c>
      <c r="H6" s="226" t="s">
        <v>1008</v>
      </c>
      <c r="I6" s="225" t="s">
        <v>1009</v>
      </c>
      <c r="J6" s="225">
        <v>34</v>
      </c>
      <c r="K6" s="245">
        <v>13643090909</v>
      </c>
      <c r="L6" s="225" t="s">
        <v>993</v>
      </c>
      <c r="M6" s="225" t="s">
        <v>1010</v>
      </c>
      <c r="N6" s="225" t="s">
        <v>313</v>
      </c>
      <c r="O6" s="225"/>
      <c r="P6" s="225"/>
      <c r="Q6" s="232">
        <v>42370</v>
      </c>
      <c r="R6" s="232"/>
      <c r="S6" s="241">
        <v>3</v>
      </c>
      <c r="T6" s="225" t="s">
        <v>39</v>
      </c>
      <c r="U6" s="225" t="s">
        <v>40</v>
      </c>
      <c r="V6" s="225" t="s">
        <v>102</v>
      </c>
      <c r="W6" s="225" t="s">
        <v>987</v>
      </c>
      <c r="X6" s="225" t="s">
        <v>1011</v>
      </c>
      <c r="Y6" s="226" t="s">
        <v>2331</v>
      </c>
      <c r="Z6" s="234" t="s">
        <v>2165</v>
      </c>
      <c r="AA6" s="234" t="s">
        <v>2166</v>
      </c>
      <c r="AB6" s="234"/>
      <c r="AC6" s="227"/>
    </row>
    <row r="7" spans="1:29" ht="30" customHeight="1">
      <c r="A7" s="225">
        <v>4</v>
      </c>
      <c r="B7" s="225" t="s">
        <v>1012</v>
      </c>
      <c r="C7" s="225" t="s">
        <v>1013</v>
      </c>
      <c r="D7" s="225" t="s">
        <v>46</v>
      </c>
      <c r="E7" s="225" t="s">
        <v>32</v>
      </c>
      <c r="F7" s="225"/>
      <c r="G7" s="225" t="s">
        <v>1014</v>
      </c>
      <c r="H7" s="226" t="s">
        <v>1015</v>
      </c>
      <c r="I7" s="225" t="s">
        <v>1016</v>
      </c>
      <c r="J7" s="225">
        <v>35</v>
      </c>
      <c r="K7" s="225">
        <v>13710907939</v>
      </c>
      <c r="L7" s="225" t="s">
        <v>993</v>
      </c>
      <c r="M7" s="225" t="s">
        <v>1017</v>
      </c>
      <c r="N7" s="225" t="s">
        <v>59</v>
      </c>
      <c r="O7" s="225" t="s">
        <v>1018</v>
      </c>
      <c r="P7" s="225" t="s">
        <v>38</v>
      </c>
      <c r="Q7" s="232">
        <v>42800</v>
      </c>
      <c r="R7" s="232"/>
      <c r="S7" s="241">
        <v>1</v>
      </c>
      <c r="T7" s="225" t="s">
        <v>39</v>
      </c>
      <c r="U7" s="225" t="s">
        <v>40</v>
      </c>
      <c r="V7" s="225" t="s">
        <v>102</v>
      </c>
      <c r="W7" s="227" t="s">
        <v>42</v>
      </c>
      <c r="X7" s="225" t="s">
        <v>1019</v>
      </c>
      <c r="Y7" s="226">
        <v>13622950120</v>
      </c>
      <c r="Z7" s="234" t="s">
        <v>2167</v>
      </c>
      <c r="AA7" s="234" t="s">
        <v>2168</v>
      </c>
      <c r="AB7" s="234"/>
      <c r="AC7" s="227"/>
    </row>
    <row r="8" spans="1:29" ht="30" customHeight="1">
      <c r="A8" s="225">
        <v>5</v>
      </c>
      <c r="B8" s="225" t="s">
        <v>1020</v>
      </c>
      <c r="C8" s="225" t="s">
        <v>1021</v>
      </c>
      <c r="D8" s="225" t="s">
        <v>63</v>
      </c>
      <c r="E8" s="225" t="s">
        <v>32</v>
      </c>
      <c r="F8" s="225"/>
      <c r="G8" s="225" t="s">
        <v>47</v>
      </c>
      <c r="H8" s="226" t="s">
        <v>1023</v>
      </c>
      <c r="I8" s="225" t="s">
        <v>1024</v>
      </c>
      <c r="J8" s="225">
        <v>25</v>
      </c>
      <c r="K8" s="225">
        <v>13430150652</v>
      </c>
      <c r="L8" s="225" t="s">
        <v>993</v>
      </c>
      <c r="M8" s="225" t="s">
        <v>1025</v>
      </c>
      <c r="N8" s="225" t="s">
        <v>59</v>
      </c>
      <c r="O8" s="225" t="s">
        <v>1026</v>
      </c>
      <c r="P8" s="225" t="s">
        <v>1027</v>
      </c>
      <c r="Q8" s="232">
        <v>42835</v>
      </c>
      <c r="R8" s="232"/>
      <c r="S8" s="241">
        <v>1</v>
      </c>
      <c r="T8" s="225" t="s">
        <v>39</v>
      </c>
      <c r="U8" s="225" t="s">
        <v>40</v>
      </c>
      <c r="V8" s="225" t="s">
        <v>41</v>
      </c>
      <c r="W8" s="227" t="s">
        <v>42</v>
      </c>
      <c r="X8" s="225" t="s">
        <v>1028</v>
      </c>
      <c r="Y8" s="226" t="s">
        <v>2332</v>
      </c>
      <c r="Z8" s="234" t="s">
        <v>2169</v>
      </c>
      <c r="AA8" s="234" t="s">
        <v>2170</v>
      </c>
      <c r="AB8" s="234"/>
      <c r="AC8" s="227"/>
    </row>
    <row r="9" spans="1:29" ht="30" customHeight="1">
      <c r="A9" s="225">
        <v>6</v>
      </c>
      <c r="B9" s="225" t="s">
        <v>1029</v>
      </c>
      <c r="C9" s="225" t="s">
        <v>1030</v>
      </c>
      <c r="D9" s="225" t="s">
        <v>46</v>
      </c>
      <c r="E9" s="225" t="s">
        <v>1022</v>
      </c>
      <c r="F9" s="225"/>
      <c r="G9" s="225" t="s">
        <v>1022</v>
      </c>
      <c r="H9" s="226" t="s">
        <v>2333</v>
      </c>
      <c r="I9" s="225" t="s">
        <v>1031</v>
      </c>
      <c r="J9" s="225">
        <v>33</v>
      </c>
      <c r="K9" s="225">
        <v>15219713381</v>
      </c>
      <c r="L9" s="225" t="s">
        <v>993</v>
      </c>
      <c r="M9" s="225" t="s">
        <v>1032</v>
      </c>
      <c r="N9" s="225" t="s">
        <v>36</v>
      </c>
      <c r="O9" s="225" t="s">
        <v>1033</v>
      </c>
      <c r="P9" s="225" t="s">
        <v>85</v>
      </c>
      <c r="Q9" s="232">
        <v>42370</v>
      </c>
      <c r="R9" s="232"/>
      <c r="S9" s="241">
        <v>3</v>
      </c>
      <c r="T9" s="225" t="s">
        <v>39</v>
      </c>
      <c r="U9" s="225" t="s">
        <v>40</v>
      </c>
      <c r="V9" s="225" t="s">
        <v>102</v>
      </c>
      <c r="W9" s="227" t="s">
        <v>42</v>
      </c>
      <c r="X9" s="225" t="s">
        <v>1034</v>
      </c>
      <c r="Y9" s="226" t="s">
        <v>2334</v>
      </c>
      <c r="Z9" s="234" t="s">
        <v>2165</v>
      </c>
      <c r="AA9" s="234" t="s">
        <v>2166</v>
      </c>
      <c r="AB9" s="234"/>
      <c r="AC9" s="227"/>
    </row>
    <row r="10" spans="1:29" ht="30" customHeight="1">
      <c r="A10" s="225">
        <v>7</v>
      </c>
      <c r="B10" s="225" t="s">
        <v>1050</v>
      </c>
      <c r="C10" s="225" t="s">
        <v>1051</v>
      </c>
      <c r="D10" s="225" t="s">
        <v>63</v>
      </c>
      <c r="E10" s="225" t="s">
        <v>32</v>
      </c>
      <c r="F10" s="225"/>
      <c r="G10" s="225" t="s">
        <v>47</v>
      </c>
      <c r="H10" s="226" t="s">
        <v>2335</v>
      </c>
      <c r="I10" s="225" t="s">
        <v>1052</v>
      </c>
      <c r="J10" s="225">
        <v>31</v>
      </c>
      <c r="K10" s="225">
        <v>13750509256</v>
      </c>
      <c r="L10" s="225" t="s">
        <v>993</v>
      </c>
      <c r="M10" s="225" t="s">
        <v>1053</v>
      </c>
      <c r="N10" s="225" t="s">
        <v>59</v>
      </c>
      <c r="O10" s="225" t="s">
        <v>1054</v>
      </c>
      <c r="P10" s="225" t="s">
        <v>52</v>
      </c>
      <c r="Q10" s="232">
        <v>42370</v>
      </c>
      <c r="R10" s="232"/>
      <c r="S10" s="241">
        <v>3</v>
      </c>
      <c r="T10" s="225" t="s">
        <v>39</v>
      </c>
      <c r="U10" s="225" t="s">
        <v>40</v>
      </c>
      <c r="V10" s="225" t="s">
        <v>102</v>
      </c>
      <c r="W10" s="227" t="s">
        <v>42</v>
      </c>
      <c r="X10" s="225" t="s">
        <v>1055</v>
      </c>
      <c r="Y10" s="226" t="s">
        <v>2336</v>
      </c>
      <c r="Z10" s="234" t="s">
        <v>2165</v>
      </c>
      <c r="AA10" s="234" t="s">
        <v>2166</v>
      </c>
      <c r="AB10" s="234"/>
      <c r="AC10" s="227"/>
    </row>
    <row r="11" spans="1:29" ht="30" customHeight="1">
      <c r="A11" s="225">
        <v>8</v>
      </c>
      <c r="B11" s="225" t="s">
        <v>1056</v>
      </c>
      <c r="C11" s="225"/>
      <c r="D11" s="225" t="s">
        <v>46</v>
      </c>
      <c r="E11" s="225" t="s">
        <v>980</v>
      </c>
      <c r="F11" s="225"/>
      <c r="G11" s="225" t="s">
        <v>981</v>
      </c>
      <c r="H11" s="226" t="s">
        <v>2337</v>
      </c>
      <c r="I11" s="225" t="s">
        <v>1057</v>
      </c>
      <c r="J11" s="225">
        <v>27</v>
      </c>
      <c r="K11" s="225">
        <v>17875735716</v>
      </c>
      <c r="L11" s="225" t="s">
        <v>993</v>
      </c>
      <c r="M11" s="225" t="s">
        <v>1058</v>
      </c>
      <c r="N11" s="225" t="s">
        <v>59</v>
      </c>
      <c r="O11" s="225" t="s">
        <v>1059</v>
      </c>
      <c r="P11" s="225" t="s">
        <v>683</v>
      </c>
      <c r="Q11" s="232">
        <v>42888</v>
      </c>
      <c r="R11" s="232"/>
      <c r="S11" s="241">
        <v>1</v>
      </c>
      <c r="T11" s="225" t="s">
        <v>39</v>
      </c>
      <c r="U11" s="225" t="s">
        <v>40</v>
      </c>
      <c r="V11" s="225" t="s">
        <v>102</v>
      </c>
      <c r="W11" s="227" t="s">
        <v>42</v>
      </c>
      <c r="X11" s="225" t="s">
        <v>1060</v>
      </c>
      <c r="Y11" s="226" t="s">
        <v>2338</v>
      </c>
      <c r="Z11" s="234" t="s">
        <v>2171</v>
      </c>
      <c r="AA11" s="234" t="s">
        <v>2172</v>
      </c>
      <c r="AB11" s="234"/>
      <c r="AC11" s="227"/>
    </row>
    <row r="12" spans="1:29" ht="30" customHeight="1">
      <c r="A12" s="225">
        <v>9</v>
      </c>
      <c r="B12" s="225" t="s">
        <v>1061</v>
      </c>
      <c r="C12" s="225" t="s">
        <v>2173</v>
      </c>
      <c r="D12" s="225" t="s">
        <v>46</v>
      </c>
      <c r="E12" s="225" t="s">
        <v>32</v>
      </c>
      <c r="F12" s="225"/>
      <c r="G12" s="225" t="s">
        <v>47</v>
      </c>
      <c r="H12" s="228" t="s">
        <v>2339</v>
      </c>
      <c r="I12" s="225" t="s">
        <v>1062</v>
      </c>
      <c r="J12" s="225">
        <v>37</v>
      </c>
      <c r="K12" s="225">
        <v>13539192486</v>
      </c>
      <c r="L12" s="225" t="s">
        <v>993</v>
      </c>
      <c r="M12" s="225" t="s">
        <v>1063</v>
      </c>
      <c r="N12" s="225" t="s">
        <v>1064</v>
      </c>
      <c r="O12" s="225"/>
      <c r="P12" s="225"/>
      <c r="Q12" s="232">
        <v>42793</v>
      </c>
      <c r="R12" s="232"/>
      <c r="S12" s="241">
        <v>1</v>
      </c>
      <c r="T12" s="225" t="s">
        <v>39</v>
      </c>
      <c r="U12" s="225" t="s">
        <v>40</v>
      </c>
      <c r="V12" s="225" t="s">
        <v>102</v>
      </c>
      <c r="W12" s="227" t="s">
        <v>42</v>
      </c>
      <c r="X12" s="225" t="s">
        <v>1065</v>
      </c>
      <c r="Y12" s="228" t="s">
        <v>2340</v>
      </c>
      <c r="Z12" s="234" t="s">
        <v>2165</v>
      </c>
      <c r="AA12" s="234" t="s">
        <v>2166</v>
      </c>
      <c r="AB12" s="234"/>
      <c r="AC12" s="227"/>
    </row>
    <row r="13" spans="1:29" ht="30" customHeight="1">
      <c r="A13" s="225">
        <v>10</v>
      </c>
      <c r="B13" s="225" t="s">
        <v>1066</v>
      </c>
      <c r="C13" s="225" t="s">
        <v>1067</v>
      </c>
      <c r="D13" s="225" t="s">
        <v>46</v>
      </c>
      <c r="E13" s="225" t="s">
        <v>1022</v>
      </c>
      <c r="F13" s="225"/>
      <c r="G13" s="225" t="s">
        <v>1022</v>
      </c>
      <c r="H13" s="226" t="s">
        <v>2341</v>
      </c>
      <c r="I13" s="225" t="s">
        <v>1068</v>
      </c>
      <c r="J13" s="225">
        <v>36</v>
      </c>
      <c r="K13" s="225">
        <v>14718009896</v>
      </c>
      <c r="L13" s="225" t="s">
        <v>993</v>
      </c>
      <c r="M13" s="225" t="s">
        <v>1069</v>
      </c>
      <c r="N13" s="225" t="s">
        <v>36</v>
      </c>
      <c r="O13" s="225" t="s">
        <v>1070</v>
      </c>
      <c r="P13" s="225" t="s">
        <v>570</v>
      </c>
      <c r="Q13" s="232">
        <v>42370</v>
      </c>
      <c r="R13" s="232"/>
      <c r="S13" s="241">
        <v>3</v>
      </c>
      <c r="T13" s="225" t="s">
        <v>39</v>
      </c>
      <c r="U13" s="225" t="s">
        <v>40</v>
      </c>
      <c r="V13" s="225" t="s">
        <v>102</v>
      </c>
      <c r="W13" s="227" t="s">
        <v>42</v>
      </c>
      <c r="X13" s="225" t="s">
        <v>1071</v>
      </c>
      <c r="Y13" s="226" t="s">
        <v>2342</v>
      </c>
      <c r="Z13" s="234" t="s">
        <v>2165</v>
      </c>
      <c r="AA13" s="234" t="s">
        <v>2166</v>
      </c>
      <c r="AB13" s="234"/>
      <c r="AC13" s="227"/>
    </row>
    <row r="14" spans="1:29" ht="30" customHeight="1">
      <c r="A14" s="225">
        <v>11</v>
      </c>
      <c r="B14" s="225" t="s">
        <v>1072</v>
      </c>
      <c r="C14" s="225" t="s">
        <v>1073</v>
      </c>
      <c r="D14" s="225" t="s">
        <v>46</v>
      </c>
      <c r="E14" s="225" t="s">
        <v>1022</v>
      </c>
      <c r="F14" s="225"/>
      <c r="G14" s="225" t="s">
        <v>1022</v>
      </c>
      <c r="H14" s="226" t="s">
        <v>2343</v>
      </c>
      <c r="I14" s="227" t="s">
        <v>1074</v>
      </c>
      <c r="J14" s="225">
        <v>30</v>
      </c>
      <c r="K14" s="225">
        <v>18938021892</v>
      </c>
      <c r="L14" s="225" t="s">
        <v>993</v>
      </c>
      <c r="M14" s="225" t="s">
        <v>1075</v>
      </c>
      <c r="N14" s="225" t="s">
        <v>59</v>
      </c>
      <c r="O14" s="225" t="s">
        <v>1076</v>
      </c>
      <c r="P14" s="227" t="s">
        <v>145</v>
      </c>
      <c r="Q14" s="232">
        <v>42370</v>
      </c>
      <c r="R14" s="232"/>
      <c r="S14" s="241">
        <v>3</v>
      </c>
      <c r="T14" s="225" t="s">
        <v>39</v>
      </c>
      <c r="U14" s="225" t="s">
        <v>40</v>
      </c>
      <c r="V14" s="225" t="s">
        <v>102</v>
      </c>
      <c r="W14" s="227" t="s">
        <v>42</v>
      </c>
      <c r="X14" s="225" t="s">
        <v>1077</v>
      </c>
      <c r="Y14" s="226" t="s">
        <v>2344</v>
      </c>
      <c r="Z14" s="234" t="s">
        <v>2165</v>
      </c>
      <c r="AA14" s="234" t="s">
        <v>2166</v>
      </c>
      <c r="AB14" s="234"/>
      <c r="AC14" s="227"/>
    </row>
    <row r="15" spans="1:29" ht="30" customHeight="1">
      <c r="A15" s="225">
        <v>12</v>
      </c>
      <c r="B15" s="227" t="s">
        <v>1078</v>
      </c>
      <c r="C15" s="227" t="s">
        <v>1079</v>
      </c>
      <c r="D15" s="225" t="s">
        <v>46</v>
      </c>
      <c r="E15" s="225" t="s">
        <v>1022</v>
      </c>
      <c r="F15" s="227"/>
      <c r="G15" s="225" t="s">
        <v>1022</v>
      </c>
      <c r="H15" s="228" t="s">
        <v>2345</v>
      </c>
      <c r="I15" s="227" t="s">
        <v>1080</v>
      </c>
      <c r="J15" s="227">
        <v>26</v>
      </c>
      <c r="K15" s="225">
        <v>13420383819</v>
      </c>
      <c r="L15" s="227" t="s">
        <v>1081</v>
      </c>
      <c r="M15" s="225" t="s">
        <v>1082</v>
      </c>
      <c r="N15" s="225" t="s">
        <v>59</v>
      </c>
      <c r="O15" s="227" t="s">
        <v>1083</v>
      </c>
      <c r="P15" s="227" t="s">
        <v>1084</v>
      </c>
      <c r="Q15" s="232">
        <v>42370</v>
      </c>
      <c r="R15" s="232"/>
      <c r="S15" s="241">
        <v>3</v>
      </c>
      <c r="T15" s="225" t="s">
        <v>39</v>
      </c>
      <c r="U15" s="225" t="s">
        <v>40</v>
      </c>
      <c r="V15" s="225" t="s">
        <v>102</v>
      </c>
      <c r="W15" s="227" t="s">
        <v>42</v>
      </c>
      <c r="X15" s="225" t="s">
        <v>1085</v>
      </c>
      <c r="Y15" s="228" t="s">
        <v>2346</v>
      </c>
      <c r="Z15" s="234" t="s">
        <v>2165</v>
      </c>
      <c r="AA15" s="234" t="s">
        <v>2166</v>
      </c>
      <c r="AB15" s="234"/>
      <c r="AC15" s="227"/>
    </row>
    <row r="16" spans="1:29" ht="30" customHeight="1">
      <c r="A16" s="225">
        <v>13</v>
      </c>
      <c r="B16" s="227" t="s">
        <v>2174</v>
      </c>
      <c r="C16" s="227" t="s">
        <v>1086</v>
      </c>
      <c r="D16" s="225" t="s">
        <v>63</v>
      </c>
      <c r="E16" s="225" t="s">
        <v>1022</v>
      </c>
      <c r="F16" s="225"/>
      <c r="G16" s="225" t="s">
        <v>1022</v>
      </c>
      <c r="H16" s="228" t="s">
        <v>2347</v>
      </c>
      <c r="I16" s="227" t="s">
        <v>1087</v>
      </c>
      <c r="J16" s="227">
        <v>31</v>
      </c>
      <c r="K16" s="225">
        <v>14778360996</v>
      </c>
      <c r="L16" s="225" t="s">
        <v>993</v>
      </c>
      <c r="M16" s="225" t="s">
        <v>1088</v>
      </c>
      <c r="N16" s="225" t="s">
        <v>59</v>
      </c>
      <c r="O16" s="227" t="s">
        <v>1089</v>
      </c>
      <c r="P16" s="227" t="s">
        <v>145</v>
      </c>
      <c r="Q16" s="232">
        <v>42422</v>
      </c>
      <c r="R16" s="232"/>
      <c r="S16" s="241">
        <v>2</v>
      </c>
      <c r="T16" s="225" t="s">
        <v>39</v>
      </c>
      <c r="U16" s="225" t="s">
        <v>40</v>
      </c>
      <c r="V16" s="225" t="s">
        <v>102</v>
      </c>
      <c r="W16" s="227" t="s">
        <v>42</v>
      </c>
      <c r="X16" s="225" t="s">
        <v>1090</v>
      </c>
      <c r="Y16" s="227">
        <v>13723628245</v>
      </c>
      <c r="Z16" s="232"/>
      <c r="AA16" s="234"/>
      <c r="AB16" s="234"/>
      <c r="AC16" s="227"/>
    </row>
    <row r="17" spans="1:33" ht="30" customHeight="1">
      <c r="A17" s="225">
        <v>14</v>
      </c>
      <c r="B17" s="227" t="s">
        <v>1091</v>
      </c>
      <c r="C17" s="227" t="s">
        <v>1092</v>
      </c>
      <c r="D17" s="225" t="s">
        <v>46</v>
      </c>
      <c r="E17" s="225" t="s">
        <v>1022</v>
      </c>
      <c r="F17" s="225"/>
      <c r="G17" s="225" t="s">
        <v>1022</v>
      </c>
      <c r="H17" s="228" t="s">
        <v>2348</v>
      </c>
      <c r="I17" s="227" t="s">
        <v>1093</v>
      </c>
      <c r="J17" s="227">
        <v>29</v>
      </c>
      <c r="K17" s="245">
        <v>13750590132</v>
      </c>
      <c r="L17" s="225" t="s">
        <v>993</v>
      </c>
      <c r="M17" s="225" t="s">
        <v>1094</v>
      </c>
      <c r="N17" s="225" t="s">
        <v>59</v>
      </c>
      <c r="O17" s="227" t="s">
        <v>1095</v>
      </c>
      <c r="P17" s="227" t="s">
        <v>145</v>
      </c>
      <c r="Q17" s="232">
        <v>42421</v>
      </c>
      <c r="R17" s="232"/>
      <c r="S17" s="241">
        <v>2</v>
      </c>
      <c r="T17" s="225" t="s">
        <v>39</v>
      </c>
      <c r="U17" s="225" t="s">
        <v>40</v>
      </c>
      <c r="V17" s="225" t="s">
        <v>102</v>
      </c>
      <c r="W17" s="227" t="s">
        <v>42</v>
      </c>
      <c r="X17" s="225" t="s">
        <v>1096</v>
      </c>
      <c r="Y17" s="227">
        <v>13824585910</v>
      </c>
      <c r="Z17" s="234" t="s">
        <v>2165</v>
      </c>
      <c r="AA17" s="234" t="s">
        <v>2166</v>
      </c>
      <c r="AB17" s="234"/>
      <c r="AC17" s="227"/>
      <c r="AD17" s="220"/>
      <c r="AE17" s="220"/>
      <c r="AF17" s="220"/>
      <c r="AG17" s="220"/>
    </row>
    <row r="18" spans="1:33" ht="30" customHeight="1">
      <c r="A18" s="225">
        <v>15</v>
      </c>
      <c r="B18" s="227" t="s">
        <v>1097</v>
      </c>
      <c r="C18" s="227" t="s">
        <v>1098</v>
      </c>
      <c r="D18" s="225" t="s">
        <v>63</v>
      </c>
      <c r="E18" s="225" t="s">
        <v>1022</v>
      </c>
      <c r="F18" s="225"/>
      <c r="G18" s="225" t="s">
        <v>1022</v>
      </c>
      <c r="H18" s="228" t="s">
        <v>2349</v>
      </c>
      <c r="I18" s="227" t="s">
        <v>1099</v>
      </c>
      <c r="J18" s="227">
        <v>36</v>
      </c>
      <c r="K18" s="227">
        <v>15812908393</v>
      </c>
      <c r="L18" s="225" t="s">
        <v>993</v>
      </c>
      <c r="M18" s="225" t="s">
        <v>2350</v>
      </c>
      <c r="N18" s="225" t="s">
        <v>59</v>
      </c>
      <c r="O18" s="227" t="s">
        <v>1100</v>
      </c>
      <c r="P18" s="227" t="s">
        <v>1101</v>
      </c>
      <c r="Q18" s="232">
        <v>42780</v>
      </c>
      <c r="R18" s="232"/>
      <c r="S18" s="241">
        <v>1</v>
      </c>
      <c r="T18" s="225" t="s">
        <v>39</v>
      </c>
      <c r="U18" s="225" t="s">
        <v>40</v>
      </c>
      <c r="V18" s="225" t="s">
        <v>102</v>
      </c>
      <c r="W18" s="227" t="s">
        <v>42</v>
      </c>
      <c r="X18" s="225" t="s">
        <v>1102</v>
      </c>
      <c r="Y18" s="227">
        <v>13825987420</v>
      </c>
      <c r="Z18" s="232" t="s">
        <v>2175</v>
      </c>
      <c r="AA18" s="234" t="s">
        <v>2176</v>
      </c>
      <c r="AB18" s="227"/>
      <c r="AC18" s="227"/>
      <c r="AD18" s="220"/>
      <c r="AE18" s="220"/>
      <c r="AF18" s="220"/>
      <c r="AG18" s="220"/>
    </row>
    <row r="19" spans="1:33" ht="30" customHeight="1">
      <c r="A19" s="225">
        <v>16</v>
      </c>
      <c r="B19" s="227" t="s">
        <v>1103</v>
      </c>
      <c r="C19" s="227" t="s">
        <v>1104</v>
      </c>
      <c r="D19" s="225" t="s">
        <v>46</v>
      </c>
      <c r="E19" s="225" t="s">
        <v>1022</v>
      </c>
      <c r="F19" s="225"/>
      <c r="G19" s="225" t="s">
        <v>1022</v>
      </c>
      <c r="H19" s="228" t="s">
        <v>2351</v>
      </c>
      <c r="I19" s="227" t="s">
        <v>1105</v>
      </c>
      <c r="J19" s="227">
        <v>25</v>
      </c>
      <c r="K19" s="227">
        <v>15521066839</v>
      </c>
      <c r="L19" s="225" t="s">
        <v>993</v>
      </c>
      <c r="M19" s="225" t="s">
        <v>2352</v>
      </c>
      <c r="N19" s="227" t="s">
        <v>36</v>
      </c>
      <c r="O19" s="227" t="s">
        <v>1106</v>
      </c>
      <c r="P19" s="227" t="s">
        <v>117</v>
      </c>
      <c r="Q19" s="232">
        <v>42576</v>
      </c>
      <c r="R19" s="232"/>
      <c r="S19" s="241">
        <v>2</v>
      </c>
      <c r="T19" s="225" t="s">
        <v>39</v>
      </c>
      <c r="U19" s="225" t="s">
        <v>40</v>
      </c>
      <c r="V19" s="225" t="s">
        <v>41</v>
      </c>
      <c r="W19" s="227" t="s">
        <v>42</v>
      </c>
      <c r="X19" s="225" t="s">
        <v>1107</v>
      </c>
      <c r="Y19" s="228" t="s">
        <v>1108</v>
      </c>
      <c r="Z19" s="234" t="s">
        <v>2165</v>
      </c>
      <c r="AA19" s="234" t="s">
        <v>2166</v>
      </c>
      <c r="AB19" s="227"/>
      <c r="AC19" s="227"/>
      <c r="AD19" s="220"/>
      <c r="AE19" s="220"/>
      <c r="AF19" s="220"/>
      <c r="AG19" s="220"/>
    </row>
    <row r="20" spans="1:33" ht="30" customHeight="1">
      <c r="A20" s="225">
        <v>17</v>
      </c>
      <c r="B20" s="227" t="s">
        <v>1109</v>
      </c>
      <c r="C20" s="227" t="s">
        <v>1110</v>
      </c>
      <c r="D20" s="225" t="s">
        <v>63</v>
      </c>
      <c r="E20" s="225" t="s">
        <v>241</v>
      </c>
      <c r="F20" s="225"/>
      <c r="G20" s="225" t="s">
        <v>990</v>
      </c>
      <c r="H20" s="228" t="s">
        <v>2353</v>
      </c>
      <c r="I20" s="227" t="s">
        <v>1111</v>
      </c>
      <c r="J20" s="227">
        <v>30</v>
      </c>
      <c r="K20" s="227">
        <v>13750576732</v>
      </c>
      <c r="L20" s="227" t="s">
        <v>1112</v>
      </c>
      <c r="M20" s="225" t="s">
        <v>1113</v>
      </c>
      <c r="N20" s="227" t="s">
        <v>36</v>
      </c>
      <c r="O20" s="227" t="s">
        <v>203</v>
      </c>
      <c r="P20" s="227"/>
      <c r="Q20" s="232">
        <v>42453</v>
      </c>
      <c r="R20" s="232"/>
      <c r="S20" s="241">
        <v>2</v>
      </c>
      <c r="T20" s="225" t="s">
        <v>39</v>
      </c>
      <c r="U20" s="225" t="s">
        <v>40</v>
      </c>
      <c r="V20" s="225" t="s">
        <v>102</v>
      </c>
      <c r="W20" s="227" t="s">
        <v>42</v>
      </c>
      <c r="X20" s="225" t="s">
        <v>1114</v>
      </c>
      <c r="Y20" s="228" t="s">
        <v>2354</v>
      </c>
      <c r="Z20" s="234" t="s">
        <v>2165</v>
      </c>
      <c r="AA20" s="234" t="s">
        <v>2166</v>
      </c>
      <c r="AB20" s="227"/>
      <c r="AC20" s="227"/>
      <c r="AD20" s="220"/>
      <c r="AE20" s="220"/>
      <c r="AF20" s="220"/>
      <c r="AG20" s="220"/>
    </row>
    <row r="21" spans="1:33" ht="30" customHeight="1">
      <c r="A21" s="225">
        <v>18</v>
      </c>
      <c r="B21" s="227" t="s">
        <v>1115</v>
      </c>
      <c r="C21" s="227"/>
      <c r="D21" s="225" t="s">
        <v>63</v>
      </c>
      <c r="E21" s="225" t="s">
        <v>980</v>
      </c>
      <c r="F21" s="225"/>
      <c r="G21" s="225" t="s">
        <v>1116</v>
      </c>
      <c r="H21" s="228" t="s">
        <v>2355</v>
      </c>
      <c r="I21" s="227" t="s">
        <v>1117</v>
      </c>
      <c r="J21" s="227">
        <v>30</v>
      </c>
      <c r="K21" s="227">
        <v>13549188214</v>
      </c>
      <c r="L21" s="225" t="s">
        <v>993</v>
      </c>
      <c r="M21" s="225" t="s">
        <v>1118</v>
      </c>
      <c r="N21" s="227" t="s">
        <v>1064</v>
      </c>
      <c r="O21" s="227" t="s">
        <v>1119</v>
      </c>
      <c r="P21" s="227" t="s">
        <v>1004</v>
      </c>
      <c r="Q21" s="232">
        <v>42370</v>
      </c>
      <c r="R21" s="232"/>
      <c r="S21" s="241">
        <v>3</v>
      </c>
      <c r="T21" s="225" t="s">
        <v>39</v>
      </c>
      <c r="U21" s="225" t="s">
        <v>40</v>
      </c>
      <c r="V21" s="225" t="s">
        <v>102</v>
      </c>
      <c r="W21" s="227" t="s">
        <v>42</v>
      </c>
      <c r="X21" s="227" t="s">
        <v>1120</v>
      </c>
      <c r="Y21" s="228" t="s">
        <v>2356</v>
      </c>
      <c r="Z21" s="234" t="s">
        <v>2165</v>
      </c>
      <c r="AA21" s="234" t="s">
        <v>2166</v>
      </c>
      <c r="AB21" s="227"/>
      <c r="AC21" s="227"/>
      <c r="AD21" s="220"/>
      <c r="AE21" s="220"/>
      <c r="AF21" s="220"/>
      <c r="AG21" s="220"/>
    </row>
    <row r="22" spans="1:33" ht="30" customHeight="1">
      <c r="A22" s="225">
        <v>19</v>
      </c>
      <c r="B22" s="227" t="s">
        <v>1121</v>
      </c>
      <c r="C22" s="227"/>
      <c r="D22" s="225" t="s">
        <v>46</v>
      </c>
      <c r="E22" s="225" t="s">
        <v>1122</v>
      </c>
      <c r="F22" s="226"/>
      <c r="G22" s="225" t="s">
        <v>1122</v>
      </c>
      <c r="H22" s="228" t="s">
        <v>2357</v>
      </c>
      <c r="I22" s="227" t="s">
        <v>1123</v>
      </c>
      <c r="J22" s="227">
        <v>28</v>
      </c>
      <c r="K22" s="227">
        <v>15876708900</v>
      </c>
      <c r="L22" s="225" t="s">
        <v>993</v>
      </c>
      <c r="M22" s="225" t="s">
        <v>1124</v>
      </c>
      <c r="N22" s="227" t="s">
        <v>313</v>
      </c>
      <c r="O22" s="227" t="s">
        <v>1125</v>
      </c>
      <c r="P22" s="227"/>
      <c r="Q22" s="232">
        <v>42370</v>
      </c>
      <c r="R22" s="232"/>
      <c r="S22" s="241">
        <v>3</v>
      </c>
      <c r="T22" s="225" t="s">
        <v>39</v>
      </c>
      <c r="U22" s="225" t="s">
        <v>40</v>
      </c>
      <c r="V22" s="225" t="s">
        <v>102</v>
      </c>
      <c r="W22" s="227" t="s">
        <v>42</v>
      </c>
      <c r="X22" s="225" t="s">
        <v>1126</v>
      </c>
      <c r="Y22" s="228" t="s">
        <v>2358</v>
      </c>
      <c r="Z22" s="234" t="s">
        <v>2165</v>
      </c>
      <c r="AA22" s="234" t="s">
        <v>2166</v>
      </c>
      <c r="AB22" s="227"/>
      <c r="AC22" s="227"/>
      <c r="AD22" s="220"/>
      <c r="AE22" s="220"/>
      <c r="AF22" s="220"/>
      <c r="AG22" s="220"/>
    </row>
    <row r="23" spans="1:33" ht="30" customHeight="1">
      <c r="A23" s="225">
        <v>20</v>
      </c>
      <c r="B23" s="227" t="s">
        <v>1136</v>
      </c>
      <c r="C23" s="227" t="s">
        <v>2177</v>
      </c>
      <c r="D23" s="225" t="s">
        <v>46</v>
      </c>
      <c r="E23" s="225" t="s">
        <v>1134</v>
      </c>
      <c r="F23" s="225"/>
      <c r="G23" s="225" t="s">
        <v>1135</v>
      </c>
      <c r="H23" s="228" t="s">
        <v>1137</v>
      </c>
      <c r="I23" s="227" t="s">
        <v>1138</v>
      </c>
      <c r="J23" s="227">
        <v>28</v>
      </c>
      <c r="K23" s="227">
        <v>13410891102</v>
      </c>
      <c r="L23" s="227" t="s">
        <v>1139</v>
      </c>
      <c r="M23" s="225" t="s">
        <v>1140</v>
      </c>
      <c r="N23" s="225" t="s">
        <v>59</v>
      </c>
      <c r="O23" s="227" t="s">
        <v>497</v>
      </c>
      <c r="P23" s="227" t="s">
        <v>254</v>
      </c>
      <c r="Q23" s="232">
        <v>43069</v>
      </c>
      <c r="R23" s="232"/>
      <c r="S23" s="241">
        <v>1</v>
      </c>
      <c r="T23" s="225" t="s">
        <v>39</v>
      </c>
      <c r="U23" s="225" t="s">
        <v>40</v>
      </c>
      <c r="V23" s="225" t="s">
        <v>102</v>
      </c>
      <c r="W23" s="227" t="s">
        <v>42</v>
      </c>
      <c r="X23" s="225" t="s">
        <v>1141</v>
      </c>
      <c r="Y23" s="228" t="s">
        <v>2359</v>
      </c>
      <c r="Z23" s="232"/>
      <c r="AA23" s="234"/>
      <c r="AB23" s="227"/>
      <c r="AC23" s="227"/>
      <c r="AD23" s="220"/>
      <c r="AE23" s="220"/>
      <c r="AF23" s="220"/>
      <c r="AG23" s="220"/>
    </row>
    <row r="24" spans="1:33" ht="30" customHeight="1">
      <c r="A24" s="225">
        <v>21</v>
      </c>
      <c r="B24" s="227" t="s">
        <v>1142</v>
      </c>
      <c r="C24" s="227" t="s">
        <v>2178</v>
      </c>
      <c r="D24" s="225" t="s">
        <v>63</v>
      </c>
      <c r="E24" s="225" t="s">
        <v>1143</v>
      </c>
      <c r="F24" s="225"/>
      <c r="G24" s="225" t="s">
        <v>1144</v>
      </c>
      <c r="H24" s="228" t="s">
        <v>2360</v>
      </c>
      <c r="I24" s="227" t="s">
        <v>1145</v>
      </c>
      <c r="J24" s="227">
        <v>32</v>
      </c>
      <c r="K24" s="227">
        <v>13431816755</v>
      </c>
      <c r="L24" s="225" t="s">
        <v>993</v>
      </c>
      <c r="M24" s="225" t="s">
        <v>2179</v>
      </c>
      <c r="N24" s="227" t="s">
        <v>59</v>
      </c>
      <c r="O24" s="227" t="s">
        <v>1146</v>
      </c>
      <c r="P24" s="227"/>
      <c r="Q24" s="232">
        <v>42370</v>
      </c>
      <c r="R24" s="232"/>
      <c r="S24" s="241">
        <v>3</v>
      </c>
      <c r="T24" s="225" t="s">
        <v>39</v>
      </c>
      <c r="U24" s="225" t="s">
        <v>40</v>
      </c>
      <c r="V24" s="225" t="s">
        <v>102</v>
      </c>
      <c r="W24" s="227" t="s">
        <v>42</v>
      </c>
      <c r="X24" s="227" t="s">
        <v>1147</v>
      </c>
      <c r="Y24" s="228" t="s">
        <v>2361</v>
      </c>
      <c r="Z24" s="232" t="s">
        <v>2180</v>
      </c>
      <c r="AA24" s="234" t="s">
        <v>2181</v>
      </c>
      <c r="AB24" s="227"/>
      <c r="AC24" s="227"/>
      <c r="AD24" s="220"/>
      <c r="AE24" s="220"/>
      <c r="AF24" s="220"/>
      <c r="AG24" s="220"/>
    </row>
    <row r="25" spans="1:33" ht="30" customHeight="1">
      <c r="A25" s="225">
        <v>22</v>
      </c>
      <c r="B25" s="227" t="s">
        <v>1207</v>
      </c>
      <c r="C25" s="227"/>
      <c r="D25" s="227" t="s">
        <v>46</v>
      </c>
      <c r="E25" s="225" t="s">
        <v>980</v>
      </c>
      <c r="F25" s="225"/>
      <c r="G25" s="225" t="s">
        <v>981</v>
      </c>
      <c r="H25" s="228" t="s">
        <v>2183</v>
      </c>
      <c r="I25" s="227" t="s">
        <v>2184</v>
      </c>
      <c r="J25" s="227">
        <v>29</v>
      </c>
      <c r="K25" s="227">
        <v>13727624399</v>
      </c>
      <c r="L25" s="225" t="s">
        <v>993</v>
      </c>
      <c r="M25" s="225" t="s">
        <v>1213</v>
      </c>
      <c r="N25" s="227" t="s">
        <v>59</v>
      </c>
      <c r="O25" s="227" t="s">
        <v>1214</v>
      </c>
      <c r="P25" s="227" t="s">
        <v>254</v>
      </c>
      <c r="Q25" s="232">
        <v>43112</v>
      </c>
      <c r="R25" s="232">
        <v>43202</v>
      </c>
      <c r="S25" s="227">
        <v>0</v>
      </c>
      <c r="T25" s="225" t="s">
        <v>39</v>
      </c>
      <c r="U25" s="225" t="s">
        <v>79</v>
      </c>
      <c r="V25" s="225" t="s">
        <v>41</v>
      </c>
      <c r="W25" s="225" t="s">
        <v>42</v>
      </c>
      <c r="X25" s="225" t="s">
        <v>1215</v>
      </c>
      <c r="Y25" s="227">
        <v>13549138057</v>
      </c>
      <c r="Z25" s="227" t="s">
        <v>1470</v>
      </c>
      <c r="AA25" s="227" t="s">
        <v>2185</v>
      </c>
      <c r="AB25" s="227"/>
      <c r="AC25" s="234" t="s">
        <v>2186</v>
      </c>
      <c r="AD25" s="242" t="s">
        <v>2187</v>
      </c>
      <c r="AE25" s="221" t="s">
        <v>2182</v>
      </c>
      <c r="AF25" s="220"/>
      <c r="AG25" s="220"/>
    </row>
    <row r="26" spans="1:33" ht="30" customHeight="1">
      <c r="A26" s="225">
        <v>23</v>
      </c>
      <c r="B26" s="227" t="s">
        <v>2188</v>
      </c>
      <c r="C26" s="227"/>
      <c r="D26" s="227" t="s">
        <v>46</v>
      </c>
      <c r="E26" s="225" t="s">
        <v>980</v>
      </c>
      <c r="F26" s="225"/>
      <c r="G26" s="225" t="s">
        <v>981</v>
      </c>
      <c r="H26" s="228" t="s">
        <v>2189</v>
      </c>
      <c r="I26" s="227" t="s">
        <v>2190</v>
      </c>
      <c r="J26" s="227">
        <v>24</v>
      </c>
      <c r="K26" s="227">
        <v>15916889021</v>
      </c>
      <c r="L26" s="225" t="s">
        <v>197</v>
      </c>
      <c r="M26" s="225" t="s">
        <v>1217</v>
      </c>
      <c r="N26" s="227" t="s">
        <v>59</v>
      </c>
      <c r="O26" s="227" t="s">
        <v>1218</v>
      </c>
      <c r="P26" s="227" t="s">
        <v>683</v>
      </c>
      <c r="Q26" s="232">
        <v>43118</v>
      </c>
      <c r="R26" s="232">
        <v>43173</v>
      </c>
      <c r="S26" s="227">
        <v>0</v>
      </c>
      <c r="T26" s="225" t="s">
        <v>39</v>
      </c>
      <c r="U26" s="225" t="s">
        <v>79</v>
      </c>
      <c r="V26" s="225" t="s">
        <v>102</v>
      </c>
      <c r="W26" s="227" t="s">
        <v>42</v>
      </c>
      <c r="X26" s="225" t="s">
        <v>1219</v>
      </c>
      <c r="Y26" s="227">
        <v>13826679390</v>
      </c>
      <c r="Z26" s="227" t="s">
        <v>2191</v>
      </c>
      <c r="AA26" s="227" t="s">
        <v>2192</v>
      </c>
      <c r="AB26" s="227"/>
      <c r="AC26" s="234" t="s">
        <v>2362</v>
      </c>
      <c r="AD26" s="242" t="s">
        <v>2193</v>
      </c>
      <c r="AE26" s="221" t="s">
        <v>2194</v>
      </c>
      <c r="AF26" s="244" t="s">
        <v>2363</v>
      </c>
      <c r="AG26" s="221" t="s">
        <v>1439</v>
      </c>
    </row>
    <row r="27" spans="1:33" ht="30" customHeight="1">
      <c r="A27" s="225">
        <v>24</v>
      </c>
      <c r="B27" s="227" t="s">
        <v>1220</v>
      </c>
      <c r="C27" s="227"/>
      <c r="D27" s="227" t="s">
        <v>46</v>
      </c>
      <c r="E27" s="225" t="s">
        <v>980</v>
      </c>
      <c r="F27" s="225"/>
      <c r="G27" s="225" t="s">
        <v>981</v>
      </c>
      <c r="H27" s="228" t="s">
        <v>2195</v>
      </c>
      <c r="I27" s="227" t="s">
        <v>2196</v>
      </c>
      <c r="J27" s="227">
        <v>27</v>
      </c>
      <c r="K27" s="227">
        <v>18319257524</v>
      </c>
      <c r="L27" s="225" t="s">
        <v>993</v>
      </c>
      <c r="M27" s="225" t="s">
        <v>1221</v>
      </c>
      <c r="N27" s="227" t="s">
        <v>59</v>
      </c>
      <c r="O27" s="227" t="s">
        <v>1222</v>
      </c>
      <c r="P27" s="227" t="s">
        <v>52</v>
      </c>
      <c r="Q27" s="232">
        <v>43122</v>
      </c>
      <c r="R27" s="232">
        <v>43214</v>
      </c>
      <c r="S27" s="227">
        <v>0</v>
      </c>
      <c r="T27" s="225" t="s">
        <v>39</v>
      </c>
      <c r="U27" s="225" t="s">
        <v>79</v>
      </c>
      <c r="V27" s="225" t="s">
        <v>41</v>
      </c>
      <c r="W27" s="225" t="s">
        <v>42</v>
      </c>
      <c r="X27" s="225" t="s">
        <v>1223</v>
      </c>
      <c r="Y27" s="227" t="s">
        <v>1224</v>
      </c>
      <c r="Z27" s="227" t="s">
        <v>2197</v>
      </c>
      <c r="AA27" s="227" t="s">
        <v>2198</v>
      </c>
      <c r="AB27" s="227"/>
      <c r="AC27" s="234" t="s">
        <v>2364</v>
      </c>
      <c r="AD27" s="242" t="s">
        <v>2199</v>
      </c>
      <c r="AE27" s="221" t="s">
        <v>2182</v>
      </c>
      <c r="AF27" s="243"/>
      <c r="AG27" s="220"/>
    </row>
    <row r="28" spans="1:33" ht="30" customHeight="1">
      <c r="A28" s="225">
        <v>25</v>
      </c>
      <c r="B28" s="227" t="s">
        <v>2200</v>
      </c>
      <c r="C28" s="227"/>
      <c r="D28" s="227" t="s">
        <v>46</v>
      </c>
      <c r="E28" s="225" t="s">
        <v>980</v>
      </c>
      <c r="F28" s="225"/>
      <c r="G28" s="225" t="s">
        <v>981</v>
      </c>
      <c r="H28" s="228" t="s">
        <v>2201</v>
      </c>
      <c r="I28" s="227" t="s">
        <v>2202</v>
      </c>
      <c r="J28" s="227">
        <v>31</v>
      </c>
      <c r="K28" s="227">
        <v>15017781960</v>
      </c>
      <c r="L28" s="225" t="s">
        <v>993</v>
      </c>
      <c r="M28" s="225" t="s">
        <v>2203</v>
      </c>
      <c r="N28" s="227" t="s">
        <v>59</v>
      </c>
      <c r="O28" s="227" t="s">
        <v>1243</v>
      </c>
      <c r="P28" s="227" t="s">
        <v>145</v>
      </c>
      <c r="Q28" s="232" t="s">
        <v>2204</v>
      </c>
      <c r="R28" s="232">
        <v>43221</v>
      </c>
      <c r="S28" s="227">
        <v>0</v>
      </c>
      <c r="T28" s="225" t="s">
        <v>39</v>
      </c>
      <c r="U28" s="225" t="s">
        <v>40</v>
      </c>
      <c r="V28" s="225" t="s">
        <v>102</v>
      </c>
      <c r="W28" s="225" t="s">
        <v>987</v>
      </c>
      <c r="X28" s="225" t="s">
        <v>1244</v>
      </c>
      <c r="Y28" s="227">
        <v>18607534640</v>
      </c>
      <c r="Z28" s="227" t="s">
        <v>2205</v>
      </c>
      <c r="AA28" s="227" t="s">
        <v>2206</v>
      </c>
      <c r="AB28" s="227"/>
      <c r="AC28" s="227" t="s">
        <v>2207</v>
      </c>
      <c r="AD28" s="242"/>
      <c r="AE28" s="220"/>
      <c r="AF28" s="220"/>
      <c r="AG28" s="220"/>
    </row>
    <row r="29" spans="1:33" ht="30" customHeight="1">
      <c r="A29" s="225">
        <v>26</v>
      </c>
      <c r="B29" s="227" t="s">
        <v>2208</v>
      </c>
      <c r="C29" s="227"/>
      <c r="D29" s="225" t="s">
        <v>46</v>
      </c>
      <c r="E29" s="225" t="s">
        <v>1122</v>
      </c>
      <c r="F29" s="226"/>
      <c r="G29" s="225" t="s">
        <v>1122</v>
      </c>
      <c r="H29" s="228" t="s">
        <v>2209</v>
      </c>
      <c r="I29" s="227" t="s">
        <v>2210</v>
      </c>
      <c r="J29" s="227">
        <v>33</v>
      </c>
      <c r="K29" s="227">
        <v>13502332427</v>
      </c>
      <c r="L29" s="225" t="s">
        <v>993</v>
      </c>
      <c r="M29" s="225" t="s">
        <v>1245</v>
      </c>
      <c r="N29" s="227" t="s">
        <v>36</v>
      </c>
      <c r="O29" s="227" t="s">
        <v>195</v>
      </c>
      <c r="P29" s="227" t="s">
        <v>1246</v>
      </c>
      <c r="Q29" s="232" t="s">
        <v>2211</v>
      </c>
      <c r="R29" s="232">
        <v>43224</v>
      </c>
      <c r="S29" s="227">
        <v>0</v>
      </c>
      <c r="T29" s="225" t="s">
        <v>39</v>
      </c>
      <c r="U29" s="225" t="s">
        <v>79</v>
      </c>
      <c r="V29" s="225" t="s">
        <v>102</v>
      </c>
      <c r="W29" s="227" t="s">
        <v>42</v>
      </c>
      <c r="X29" s="225" t="s">
        <v>1247</v>
      </c>
      <c r="Y29" s="227">
        <v>13823835867</v>
      </c>
      <c r="Z29" s="227" t="s">
        <v>2205</v>
      </c>
      <c r="AA29" s="227" t="s">
        <v>2206</v>
      </c>
      <c r="AB29" s="234"/>
      <c r="AC29" s="227" t="s">
        <v>2212</v>
      </c>
      <c r="AD29" s="242"/>
      <c r="AE29" s="220"/>
      <c r="AF29" s="220"/>
      <c r="AG29" s="220"/>
    </row>
    <row r="30" spans="1:33" ht="30" customHeight="1">
      <c r="A30" s="225">
        <v>27</v>
      </c>
      <c r="B30" s="227" t="s">
        <v>1286</v>
      </c>
      <c r="C30" s="227"/>
      <c r="D30" s="225" t="s">
        <v>46</v>
      </c>
      <c r="E30" s="225" t="s">
        <v>980</v>
      </c>
      <c r="F30" s="225"/>
      <c r="G30" s="225" t="s">
        <v>981</v>
      </c>
      <c r="H30" s="228" t="s">
        <v>2213</v>
      </c>
      <c r="I30" s="227" t="s">
        <v>2214</v>
      </c>
      <c r="J30" s="227">
        <v>30</v>
      </c>
      <c r="K30" s="227">
        <v>18200939786</v>
      </c>
      <c r="L30" s="225" t="s">
        <v>993</v>
      </c>
      <c r="M30" s="225" t="s">
        <v>1287</v>
      </c>
      <c r="N30" s="227" t="s">
        <v>313</v>
      </c>
      <c r="O30" s="227" t="s">
        <v>1288</v>
      </c>
      <c r="P30" s="227" t="s">
        <v>1289</v>
      </c>
      <c r="Q30" s="232" t="s">
        <v>2215</v>
      </c>
      <c r="R30" s="232">
        <v>43242</v>
      </c>
      <c r="S30" s="227">
        <v>0</v>
      </c>
      <c r="T30" s="225" t="s">
        <v>39</v>
      </c>
      <c r="U30" s="225" t="s">
        <v>79</v>
      </c>
      <c r="V30" s="225" t="s">
        <v>102</v>
      </c>
      <c r="W30" s="227" t="s">
        <v>42</v>
      </c>
      <c r="X30" s="225" t="s">
        <v>1290</v>
      </c>
      <c r="Y30" s="227">
        <v>18219049970</v>
      </c>
      <c r="Z30" s="227" t="s">
        <v>2216</v>
      </c>
      <c r="AA30" s="227" t="s">
        <v>2217</v>
      </c>
      <c r="AB30" s="234"/>
      <c r="AC30" s="227" t="s">
        <v>2218</v>
      </c>
      <c r="AD30" s="243"/>
      <c r="AE30" s="220"/>
      <c r="AF30" s="220"/>
      <c r="AG30" s="220"/>
    </row>
    <row r="31" spans="1:33" ht="30" customHeight="1">
      <c r="A31" s="225">
        <v>28</v>
      </c>
      <c r="B31" s="227" t="s">
        <v>1291</v>
      </c>
      <c r="C31" s="227"/>
      <c r="D31" s="225" t="s">
        <v>46</v>
      </c>
      <c r="E31" s="225" t="s">
        <v>980</v>
      </c>
      <c r="F31" s="225"/>
      <c r="G31" s="225" t="s">
        <v>981</v>
      </c>
      <c r="H31" s="228" t="s">
        <v>2219</v>
      </c>
      <c r="I31" s="227" t="s">
        <v>2220</v>
      </c>
      <c r="J31" s="227">
        <v>23</v>
      </c>
      <c r="K31" s="227">
        <v>15707530557</v>
      </c>
      <c r="L31" s="225" t="s">
        <v>993</v>
      </c>
      <c r="M31" s="225" t="s">
        <v>1292</v>
      </c>
      <c r="N31" s="227" t="s">
        <v>313</v>
      </c>
      <c r="O31" s="227" t="s">
        <v>1293</v>
      </c>
      <c r="P31" s="227" t="s">
        <v>1004</v>
      </c>
      <c r="Q31" s="232" t="s">
        <v>2221</v>
      </c>
      <c r="R31" s="232">
        <v>43243</v>
      </c>
      <c r="S31" s="227">
        <v>0</v>
      </c>
      <c r="T31" s="225" t="s">
        <v>39</v>
      </c>
      <c r="U31" s="225" t="s">
        <v>79</v>
      </c>
      <c r="V31" s="225" t="s">
        <v>41</v>
      </c>
      <c r="W31" s="225" t="s">
        <v>42</v>
      </c>
      <c r="X31" s="225" t="s">
        <v>1294</v>
      </c>
      <c r="Y31" s="227">
        <v>13823861734</v>
      </c>
      <c r="Z31" s="227" t="s">
        <v>2221</v>
      </c>
      <c r="AA31" s="227" t="s">
        <v>2365</v>
      </c>
      <c r="AB31" s="234"/>
      <c r="AC31" s="227" t="s">
        <v>2222</v>
      </c>
      <c r="AD31" s="243"/>
      <c r="AE31" s="220"/>
      <c r="AF31" s="220"/>
      <c r="AG31" s="220"/>
    </row>
    <row r="32" spans="1:33" ht="30" customHeight="1">
      <c r="A32" s="225">
        <v>29</v>
      </c>
      <c r="B32" s="227" t="s">
        <v>2223</v>
      </c>
      <c r="C32" s="227"/>
      <c r="D32" s="227" t="s">
        <v>63</v>
      </c>
      <c r="E32" s="225" t="s">
        <v>32</v>
      </c>
      <c r="F32" s="225"/>
      <c r="G32" s="225" t="s">
        <v>1014</v>
      </c>
      <c r="H32" s="228" t="s">
        <v>2224</v>
      </c>
      <c r="I32" s="227" t="s">
        <v>2225</v>
      </c>
      <c r="J32" s="227">
        <v>22</v>
      </c>
      <c r="K32" s="227">
        <v>15914913440</v>
      </c>
      <c r="L32" s="227" t="s">
        <v>2226</v>
      </c>
      <c r="M32" s="225" t="s">
        <v>2227</v>
      </c>
      <c r="N32" s="227" t="s">
        <v>59</v>
      </c>
      <c r="O32" s="227" t="s">
        <v>1300</v>
      </c>
      <c r="P32" s="227" t="s">
        <v>67</v>
      </c>
      <c r="Q32" s="232" t="s">
        <v>2228</v>
      </c>
      <c r="R32" s="232">
        <v>43252</v>
      </c>
      <c r="S32" s="227">
        <v>0</v>
      </c>
      <c r="T32" s="225" t="s">
        <v>39</v>
      </c>
      <c r="U32" s="225" t="s">
        <v>79</v>
      </c>
      <c r="V32" s="225" t="s">
        <v>41</v>
      </c>
      <c r="W32" s="225" t="s">
        <v>987</v>
      </c>
      <c r="X32" s="225" t="s">
        <v>1301</v>
      </c>
      <c r="Y32" s="227">
        <v>15107549232</v>
      </c>
      <c r="Z32" s="232" t="s">
        <v>2228</v>
      </c>
      <c r="AA32" s="232" t="s">
        <v>2229</v>
      </c>
      <c r="AB32" s="227"/>
      <c r="AC32" s="227" t="s">
        <v>2230</v>
      </c>
      <c r="AD32" s="243"/>
      <c r="AE32" s="220"/>
      <c r="AF32" s="220"/>
      <c r="AG32" s="220"/>
    </row>
    <row r="33" spans="1:31" ht="30" customHeight="1">
      <c r="A33" s="225">
        <v>30</v>
      </c>
      <c r="B33" s="227" t="s">
        <v>1423</v>
      </c>
      <c r="C33" s="227" t="s">
        <v>1424</v>
      </c>
      <c r="D33" s="225" t="s">
        <v>46</v>
      </c>
      <c r="E33" s="225" t="s">
        <v>1022</v>
      </c>
      <c r="F33" s="227"/>
      <c r="G33" s="225" t="s">
        <v>1022</v>
      </c>
      <c r="H33" s="228" t="s">
        <v>1425</v>
      </c>
      <c r="I33" s="227" t="s">
        <v>1426</v>
      </c>
      <c r="J33" s="227">
        <v>23</v>
      </c>
      <c r="K33" s="227">
        <v>18814104057</v>
      </c>
      <c r="L33" s="225" t="s">
        <v>993</v>
      </c>
      <c r="M33" s="225" t="s">
        <v>1427</v>
      </c>
      <c r="N33" s="227" t="s">
        <v>36</v>
      </c>
      <c r="O33" s="227" t="s">
        <v>1428</v>
      </c>
      <c r="P33" s="227" t="s">
        <v>38</v>
      </c>
      <c r="Q33" s="232" t="s">
        <v>1429</v>
      </c>
      <c r="R33" s="232">
        <v>43256</v>
      </c>
      <c r="S33" s="227">
        <v>0</v>
      </c>
      <c r="T33" s="225" t="s">
        <v>39</v>
      </c>
      <c r="U33" s="225" t="s">
        <v>79</v>
      </c>
      <c r="V33" s="225" t="s">
        <v>41</v>
      </c>
      <c r="W33" s="225" t="s">
        <v>987</v>
      </c>
      <c r="X33" s="225" t="s">
        <v>1430</v>
      </c>
      <c r="Y33" s="227">
        <v>13642503480</v>
      </c>
      <c r="Z33" s="232" t="s">
        <v>1429</v>
      </c>
      <c r="AA33" s="232" t="s">
        <v>2231</v>
      </c>
      <c r="AB33" s="227"/>
      <c r="AC33" s="227" t="s">
        <v>1431</v>
      </c>
      <c r="AD33" s="243"/>
      <c r="AE33" s="220"/>
    </row>
    <row r="34" spans="1:31" ht="30" customHeight="1">
      <c r="A34" s="225">
        <v>31</v>
      </c>
      <c r="B34" s="227" t="s">
        <v>1432</v>
      </c>
      <c r="C34" s="227"/>
      <c r="D34" s="225" t="s">
        <v>46</v>
      </c>
      <c r="E34" s="225" t="s">
        <v>980</v>
      </c>
      <c r="F34" s="225"/>
      <c r="G34" s="225" t="s">
        <v>981</v>
      </c>
      <c r="H34" s="228" t="s">
        <v>1433</v>
      </c>
      <c r="I34" s="227" t="s">
        <v>1434</v>
      </c>
      <c r="J34" s="227">
        <v>23</v>
      </c>
      <c r="K34" s="227">
        <v>13048270060</v>
      </c>
      <c r="L34" s="225" t="s">
        <v>993</v>
      </c>
      <c r="M34" s="225" t="s">
        <v>1435</v>
      </c>
      <c r="N34" s="227" t="s">
        <v>59</v>
      </c>
      <c r="O34" s="227" t="s">
        <v>1436</v>
      </c>
      <c r="P34" s="227" t="s">
        <v>321</v>
      </c>
      <c r="Q34" s="232" t="s">
        <v>1437</v>
      </c>
      <c r="R34" s="232" t="s">
        <v>2232</v>
      </c>
      <c r="S34" s="227">
        <v>0</v>
      </c>
      <c r="T34" s="225" t="s">
        <v>39</v>
      </c>
      <c r="U34" s="225" t="s">
        <v>79</v>
      </c>
      <c r="V34" s="225" t="s">
        <v>41</v>
      </c>
      <c r="W34" s="225" t="s">
        <v>987</v>
      </c>
      <c r="X34" s="227"/>
      <c r="Y34" s="227"/>
      <c r="Z34" s="232" t="s">
        <v>1437</v>
      </c>
      <c r="AA34" s="232" t="s">
        <v>2233</v>
      </c>
      <c r="AB34" s="227"/>
      <c r="AC34" s="227" t="s">
        <v>1438</v>
      </c>
      <c r="AD34" s="243" t="s">
        <v>2366</v>
      </c>
      <c r="AE34" s="221" t="s">
        <v>1439</v>
      </c>
    </row>
    <row r="35" spans="1:31" ht="30" customHeight="1">
      <c r="A35" s="225">
        <v>32</v>
      </c>
      <c r="B35" s="238" t="s">
        <v>1440</v>
      </c>
      <c r="C35" s="238" t="s">
        <v>2367</v>
      </c>
      <c r="D35" s="239" t="s">
        <v>46</v>
      </c>
      <c r="E35" s="239" t="s">
        <v>1022</v>
      </c>
      <c r="F35" s="238"/>
      <c r="G35" s="239" t="s">
        <v>1022</v>
      </c>
      <c r="H35" s="246" t="s">
        <v>1441</v>
      </c>
      <c r="I35" s="238" t="s">
        <v>1442</v>
      </c>
      <c r="J35" s="238">
        <v>27</v>
      </c>
      <c r="K35" s="238">
        <v>13650475073</v>
      </c>
      <c r="L35" s="238" t="s">
        <v>1443</v>
      </c>
      <c r="M35" s="239" t="s">
        <v>1444</v>
      </c>
      <c r="N35" s="238" t="s">
        <v>36</v>
      </c>
      <c r="O35" s="238" t="s">
        <v>1445</v>
      </c>
      <c r="P35" s="238" t="s">
        <v>145</v>
      </c>
      <c r="Q35" s="240" t="s">
        <v>1446</v>
      </c>
      <c r="R35" s="240" t="s">
        <v>2234</v>
      </c>
      <c r="S35" s="238">
        <v>0</v>
      </c>
      <c r="T35" s="239" t="s">
        <v>39</v>
      </c>
      <c r="U35" s="239" t="s">
        <v>79</v>
      </c>
      <c r="V35" s="239" t="s">
        <v>41</v>
      </c>
      <c r="W35" s="239" t="s">
        <v>987</v>
      </c>
      <c r="X35" s="239" t="s">
        <v>1447</v>
      </c>
      <c r="Y35" s="238">
        <v>15820232094</v>
      </c>
      <c r="Z35" s="240" t="s">
        <v>1446</v>
      </c>
      <c r="AA35" s="240" t="s">
        <v>2235</v>
      </c>
      <c r="AB35" s="238"/>
      <c r="AC35" s="238" t="s">
        <v>2368</v>
      </c>
      <c r="AD35" s="243" t="s">
        <v>2369</v>
      </c>
      <c r="AE35" s="221" t="s">
        <v>1448</v>
      </c>
    </row>
    <row r="36" spans="1:31" ht="30" customHeight="1">
      <c r="A36" s="225">
        <v>33</v>
      </c>
      <c r="B36" s="227" t="s">
        <v>1449</v>
      </c>
      <c r="C36" s="227"/>
      <c r="D36" s="225" t="s">
        <v>46</v>
      </c>
      <c r="E36" s="225" t="s">
        <v>980</v>
      </c>
      <c r="F36" s="225"/>
      <c r="G36" s="225" t="s">
        <v>981</v>
      </c>
      <c r="H36" s="228" t="s">
        <v>1450</v>
      </c>
      <c r="I36" s="227" t="s">
        <v>1451</v>
      </c>
      <c r="J36" s="227">
        <v>24</v>
      </c>
      <c r="K36" s="227">
        <v>15521970975</v>
      </c>
      <c r="L36" s="225" t="s">
        <v>993</v>
      </c>
      <c r="M36" s="225" t="s">
        <v>1452</v>
      </c>
      <c r="N36" s="227" t="s">
        <v>59</v>
      </c>
      <c r="O36" s="227" t="s">
        <v>1453</v>
      </c>
      <c r="P36" s="227" t="s">
        <v>1454</v>
      </c>
      <c r="Q36" s="232" t="s">
        <v>1455</v>
      </c>
      <c r="R36" s="232" t="s">
        <v>2236</v>
      </c>
      <c r="S36" s="227">
        <v>0</v>
      </c>
      <c r="T36" s="225" t="s">
        <v>39</v>
      </c>
      <c r="U36" s="225" t="s">
        <v>79</v>
      </c>
      <c r="V36" s="225" t="s">
        <v>41</v>
      </c>
      <c r="W36" s="225" t="s">
        <v>987</v>
      </c>
      <c r="X36" s="225" t="s">
        <v>1456</v>
      </c>
      <c r="Y36" s="227">
        <v>13536707658</v>
      </c>
      <c r="Z36" s="232" t="s">
        <v>1455</v>
      </c>
      <c r="AA36" s="232" t="s">
        <v>2237</v>
      </c>
      <c r="AB36" s="227"/>
      <c r="AC36" s="238" t="s">
        <v>2370</v>
      </c>
      <c r="AD36" s="237"/>
      <c r="AE36" s="220"/>
    </row>
    <row r="37" spans="1:31" ht="30" customHeight="1">
      <c r="A37" s="225">
        <v>34</v>
      </c>
      <c r="B37" s="227" t="s">
        <v>1457</v>
      </c>
      <c r="C37" s="227"/>
      <c r="D37" s="225" t="s">
        <v>46</v>
      </c>
      <c r="E37" s="225" t="s">
        <v>980</v>
      </c>
      <c r="F37" s="225"/>
      <c r="G37" s="225" t="s">
        <v>1724</v>
      </c>
      <c r="H37" s="228" t="s">
        <v>1458</v>
      </c>
      <c r="I37" s="227" t="s">
        <v>1459</v>
      </c>
      <c r="J37" s="227">
        <v>28</v>
      </c>
      <c r="K37" s="227">
        <v>15767514726</v>
      </c>
      <c r="L37" s="225" t="s">
        <v>993</v>
      </c>
      <c r="M37" s="225" t="s">
        <v>1460</v>
      </c>
      <c r="N37" s="227" t="s">
        <v>59</v>
      </c>
      <c r="O37" s="227" t="s">
        <v>1461</v>
      </c>
      <c r="P37" s="227" t="s">
        <v>1462</v>
      </c>
      <c r="Q37" s="232" t="s">
        <v>1463</v>
      </c>
      <c r="R37" s="232" t="s">
        <v>2238</v>
      </c>
      <c r="S37" s="227">
        <v>0</v>
      </c>
      <c r="T37" s="225" t="s">
        <v>39</v>
      </c>
      <c r="U37" s="225" t="s">
        <v>79</v>
      </c>
      <c r="V37" s="225" t="s">
        <v>102</v>
      </c>
      <c r="W37" s="225" t="s">
        <v>42</v>
      </c>
      <c r="X37" s="225" t="s">
        <v>1464</v>
      </c>
      <c r="Y37" s="227">
        <v>13189998780</v>
      </c>
      <c r="Z37" s="232" t="s">
        <v>1463</v>
      </c>
      <c r="AA37" s="227" t="s">
        <v>2239</v>
      </c>
      <c r="AB37" s="227"/>
      <c r="AC37" s="238" t="s">
        <v>1465</v>
      </c>
      <c r="AD37" s="237"/>
      <c r="AE37" s="220"/>
    </row>
    <row r="38" spans="1:31" ht="30" customHeight="1">
      <c r="A38" s="225">
        <v>35</v>
      </c>
      <c r="B38" s="227" t="s">
        <v>1466</v>
      </c>
      <c r="C38" s="227"/>
      <c r="D38" s="225" t="s">
        <v>46</v>
      </c>
      <c r="E38" s="225" t="s">
        <v>980</v>
      </c>
      <c r="F38" s="225"/>
      <c r="G38" s="225" t="s">
        <v>981</v>
      </c>
      <c r="H38" s="228" t="s">
        <v>1467</v>
      </c>
      <c r="I38" s="227" t="s">
        <v>1468</v>
      </c>
      <c r="J38" s="227">
        <v>37</v>
      </c>
      <c r="K38" s="227">
        <v>13650808600</v>
      </c>
      <c r="L38" s="225" t="s">
        <v>993</v>
      </c>
      <c r="M38" s="225" t="s">
        <v>1469</v>
      </c>
      <c r="N38" s="227" t="s">
        <v>59</v>
      </c>
      <c r="O38" s="227" t="s">
        <v>1243</v>
      </c>
      <c r="P38" s="227" t="s">
        <v>38</v>
      </c>
      <c r="Q38" s="232" t="s">
        <v>1470</v>
      </c>
      <c r="R38" s="232" t="s">
        <v>2240</v>
      </c>
      <c r="S38" s="227">
        <v>0</v>
      </c>
      <c r="T38" s="225" t="s">
        <v>39</v>
      </c>
      <c r="U38" s="225" t="s">
        <v>79</v>
      </c>
      <c r="V38" s="225" t="s">
        <v>102</v>
      </c>
      <c r="W38" s="225" t="s">
        <v>42</v>
      </c>
      <c r="X38" s="225" t="s">
        <v>1471</v>
      </c>
      <c r="Y38" s="227">
        <v>13430135223</v>
      </c>
      <c r="Z38" s="232" t="s">
        <v>1470</v>
      </c>
      <c r="AA38" s="232" t="s">
        <v>2185</v>
      </c>
      <c r="AB38" s="227"/>
      <c r="AC38" s="227" t="s">
        <v>1472</v>
      </c>
      <c r="AD38" s="237"/>
      <c r="AE38" s="220"/>
    </row>
    <row r="39" spans="1:31" ht="30" customHeight="1">
      <c r="A39" s="225">
        <v>36</v>
      </c>
      <c r="B39" s="227" t="s">
        <v>2241</v>
      </c>
      <c r="C39" s="227"/>
      <c r="D39" s="225" t="s">
        <v>46</v>
      </c>
      <c r="E39" s="225" t="s">
        <v>32</v>
      </c>
      <c r="F39" s="225"/>
      <c r="G39" s="225" t="s">
        <v>2242</v>
      </c>
      <c r="H39" s="228" t="s">
        <v>2243</v>
      </c>
      <c r="I39" s="227" t="s">
        <v>2244</v>
      </c>
      <c r="J39" s="227">
        <v>29</v>
      </c>
      <c r="K39" s="227">
        <v>13543240247</v>
      </c>
      <c r="L39" s="225" t="s">
        <v>993</v>
      </c>
      <c r="M39" s="225" t="s">
        <v>2245</v>
      </c>
      <c r="N39" s="227" t="s">
        <v>59</v>
      </c>
      <c r="O39" s="227" t="s">
        <v>1059</v>
      </c>
      <c r="P39" s="227" t="s">
        <v>683</v>
      </c>
      <c r="Q39" s="232" t="s">
        <v>2246</v>
      </c>
      <c r="R39" s="232" t="s">
        <v>2371</v>
      </c>
      <c r="S39" s="227">
        <v>0</v>
      </c>
      <c r="T39" s="225" t="s">
        <v>39</v>
      </c>
      <c r="U39" s="225" t="s">
        <v>79</v>
      </c>
      <c r="V39" s="225" t="s">
        <v>102</v>
      </c>
      <c r="W39" s="225" t="s">
        <v>42</v>
      </c>
      <c r="X39" s="225" t="s">
        <v>2247</v>
      </c>
      <c r="Y39" s="227">
        <v>13802363557</v>
      </c>
      <c r="Z39" s="227"/>
      <c r="AA39" s="227"/>
      <c r="AB39" s="227"/>
      <c r="AC39" s="227" t="s">
        <v>2372</v>
      </c>
      <c r="AD39" s="237" t="s">
        <v>2248</v>
      </c>
      <c r="AE39" s="220"/>
    </row>
    <row r="40" spans="1:31" ht="30" customHeight="1">
      <c r="A40" s="225">
        <v>37</v>
      </c>
      <c r="B40" s="227" t="s">
        <v>2249</v>
      </c>
      <c r="C40" s="227"/>
      <c r="D40" s="225" t="s">
        <v>46</v>
      </c>
      <c r="E40" s="225" t="s">
        <v>980</v>
      </c>
      <c r="F40" s="225"/>
      <c r="G40" s="225" t="s">
        <v>1724</v>
      </c>
      <c r="H40" s="228" t="s">
        <v>2250</v>
      </c>
      <c r="I40" s="227" t="s">
        <v>2251</v>
      </c>
      <c r="J40" s="227">
        <v>28</v>
      </c>
      <c r="K40" s="227">
        <v>18475136523</v>
      </c>
      <c r="L40" s="225" t="s">
        <v>993</v>
      </c>
      <c r="M40" s="225" t="s">
        <v>2252</v>
      </c>
      <c r="N40" s="227" t="s">
        <v>59</v>
      </c>
      <c r="O40" s="227" t="s">
        <v>355</v>
      </c>
      <c r="P40" s="227" t="s">
        <v>683</v>
      </c>
      <c r="Q40" s="232" t="s">
        <v>2253</v>
      </c>
      <c r="R40" s="232" t="s">
        <v>2373</v>
      </c>
      <c r="S40" s="227">
        <v>0</v>
      </c>
      <c r="T40" s="225" t="s">
        <v>39</v>
      </c>
      <c r="U40" s="225" t="s">
        <v>79</v>
      </c>
      <c r="V40" s="225" t="s">
        <v>41</v>
      </c>
      <c r="W40" s="225" t="s">
        <v>42</v>
      </c>
      <c r="X40" s="225" t="s">
        <v>2254</v>
      </c>
      <c r="Y40" s="227">
        <v>15218099589</v>
      </c>
      <c r="Z40" s="227"/>
      <c r="AA40" s="227"/>
      <c r="AB40" s="227"/>
      <c r="AC40" s="227" t="s">
        <v>2255</v>
      </c>
      <c r="AD40" s="237"/>
      <c r="AE40" s="220"/>
    </row>
    <row r="41" spans="1:31" ht="30" customHeight="1">
      <c r="A41" s="225">
        <v>38</v>
      </c>
      <c r="B41" s="227" t="s">
        <v>2256</v>
      </c>
      <c r="C41" s="227"/>
      <c r="D41" s="225" t="s">
        <v>46</v>
      </c>
      <c r="E41" s="239" t="s">
        <v>1022</v>
      </c>
      <c r="F41" s="238"/>
      <c r="G41" s="239" t="s">
        <v>1022</v>
      </c>
      <c r="H41" s="228" t="s">
        <v>2257</v>
      </c>
      <c r="I41" s="227" t="s">
        <v>2258</v>
      </c>
      <c r="J41" s="227">
        <v>23</v>
      </c>
      <c r="K41" s="227">
        <v>15113854166</v>
      </c>
      <c r="L41" s="225" t="s">
        <v>993</v>
      </c>
      <c r="M41" s="225" t="s">
        <v>2259</v>
      </c>
      <c r="N41" s="227" t="s">
        <v>36</v>
      </c>
      <c r="O41" s="227" t="s">
        <v>419</v>
      </c>
      <c r="P41" s="227" t="s">
        <v>117</v>
      </c>
      <c r="Q41" s="232" t="s">
        <v>2260</v>
      </c>
      <c r="R41" s="232"/>
      <c r="S41" s="227">
        <v>0</v>
      </c>
      <c r="T41" s="225" t="s">
        <v>39</v>
      </c>
      <c r="U41" s="225" t="s">
        <v>79</v>
      </c>
      <c r="V41" s="225" t="s">
        <v>41</v>
      </c>
      <c r="W41" s="225" t="s">
        <v>42</v>
      </c>
      <c r="X41" s="225" t="s">
        <v>2261</v>
      </c>
      <c r="Y41" s="227">
        <v>13719984439</v>
      </c>
      <c r="Z41" s="227"/>
      <c r="AA41" s="227"/>
      <c r="AB41" s="227"/>
      <c r="AC41" s="227" t="s">
        <v>2262</v>
      </c>
      <c r="AD41" s="237"/>
      <c r="AE41" s="220"/>
    </row>
    <row r="42" spans="1:31" ht="30" customHeight="1">
      <c r="A42" s="225">
        <v>39</v>
      </c>
      <c r="B42" s="227" t="s">
        <v>2263</v>
      </c>
      <c r="C42" s="227"/>
      <c r="D42" s="225" t="s">
        <v>46</v>
      </c>
      <c r="E42" s="225" t="s">
        <v>1022</v>
      </c>
      <c r="F42" s="227"/>
      <c r="G42" s="225" t="s">
        <v>1022</v>
      </c>
      <c r="H42" s="228" t="s">
        <v>2264</v>
      </c>
      <c r="I42" s="227" t="s">
        <v>2265</v>
      </c>
      <c r="J42" s="227">
        <v>33</v>
      </c>
      <c r="K42" s="227">
        <v>13480112245</v>
      </c>
      <c r="L42" s="225" t="s">
        <v>993</v>
      </c>
      <c r="M42" s="225" t="s">
        <v>2266</v>
      </c>
      <c r="N42" s="227" t="s">
        <v>59</v>
      </c>
      <c r="O42" s="227" t="s">
        <v>2267</v>
      </c>
      <c r="P42" s="227" t="s">
        <v>2268</v>
      </c>
      <c r="Q42" s="232" t="s">
        <v>2269</v>
      </c>
      <c r="R42" s="232"/>
      <c r="S42" s="227">
        <v>0</v>
      </c>
      <c r="T42" s="225" t="s">
        <v>39</v>
      </c>
      <c r="U42" s="225" t="s">
        <v>79</v>
      </c>
      <c r="V42" s="225" t="s">
        <v>102</v>
      </c>
      <c r="W42" s="225" t="s">
        <v>42</v>
      </c>
      <c r="X42" s="225" t="s">
        <v>2270</v>
      </c>
      <c r="Y42" s="227">
        <v>13760202151</v>
      </c>
      <c r="Z42" s="227"/>
      <c r="AA42" s="227"/>
      <c r="AB42" s="227"/>
      <c r="AC42" s="227" t="s">
        <v>2271</v>
      </c>
      <c r="AD42" s="237"/>
      <c r="AE42" s="220"/>
    </row>
    <row r="43" spans="1:31" ht="30" customHeight="1">
      <c r="A43" s="225">
        <v>40</v>
      </c>
      <c r="B43" s="227" t="s">
        <v>2272</v>
      </c>
      <c r="C43" s="227"/>
      <c r="D43" s="225" t="s">
        <v>46</v>
      </c>
      <c r="E43" s="225" t="s">
        <v>980</v>
      </c>
      <c r="F43" s="225"/>
      <c r="G43" s="225" t="s">
        <v>981</v>
      </c>
      <c r="H43" s="228" t="s">
        <v>2273</v>
      </c>
      <c r="I43" s="227" t="s">
        <v>2274</v>
      </c>
      <c r="J43" s="227">
        <v>32</v>
      </c>
      <c r="K43" s="227">
        <v>15016278088</v>
      </c>
      <c r="L43" s="225" t="s">
        <v>993</v>
      </c>
      <c r="M43" s="225" t="s">
        <v>2275</v>
      </c>
      <c r="N43" s="227" t="s">
        <v>36</v>
      </c>
      <c r="O43" s="227" t="s">
        <v>2276</v>
      </c>
      <c r="P43" s="227" t="s">
        <v>2277</v>
      </c>
      <c r="Q43" s="232" t="s">
        <v>2278</v>
      </c>
      <c r="R43" s="232"/>
      <c r="S43" s="227">
        <v>0</v>
      </c>
      <c r="T43" s="225" t="s">
        <v>39</v>
      </c>
      <c r="U43" s="225" t="s">
        <v>79</v>
      </c>
      <c r="V43" s="225" t="s">
        <v>102</v>
      </c>
      <c r="W43" s="225" t="s">
        <v>42</v>
      </c>
      <c r="X43" s="225" t="s">
        <v>2279</v>
      </c>
      <c r="Y43" s="227">
        <v>13824569899</v>
      </c>
      <c r="Z43" s="227"/>
      <c r="AA43" s="227"/>
      <c r="AB43" s="227"/>
      <c r="AC43" s="227" t="s">
        <v>2280</v>
      </c>
      <c r="AD43" s="237"/>
      <c r="AE43" s="220"/>
    </row>
    <row r="44" spans="1:31" s="92" customFormat="1" ht="30" customHeight="1">
      <c r="A44" s="266">
        <v>41</v>
      </c>
      <c r="B44" s="267" t="s">
        <v>2374</v>
      </c>
      <c r="C44" s="267"/>
      <c r="D44" s="266" t="s">
        <v>46</v>
      </c>
      <c r="E44" s="266" t="s">
        <v>1022</v>
      </c>
      <c r="F44" s="267"/>
      <c r="G44" s="266" t="s">
        <v>2375</v>
      </c>
      <c r="H44" s="270" t="s">
        <v>2376</v>
      </c>
      <c r="I44" s="267" t="s">
        <v>2377</v>
      </c>
      <c r="J44" s="267">
        <v>30</v>
      </c>
      <c r="K44" s="267">
        <v>13537690800</v>
      </c>
      <c r="L44" s="266" t="s">
        <v>993</v>
      </c>
      <c r="M44" s="266" t="s">
        <v>2378</v>
      </c>
      <c r="N44" s="267" t="s">
        <v>36</v>
      </c>
      <c r="O44" s="267" t="s">
        <v>1436</v>
      </c>
      <c r="P44" s="267" t="s">
        <v>117</v>
      </c>
      <c r="Q44" s="269" t="s">
        <v>2379</v>
      </c>
      <c r="R44" s="269"/>
      <c r="S44" s="267">
        <v>0</v>
      </c>
      <c r="T44" s="266" t="s">
        <v>39</v>
      </c>
      <c r="U44" s="266" t="s">
        <v>79</v>
      </c>
      <c r="V44" s="266" t="s">
        <v>102</v>
      </c>
      <c r="W44" s="266" t="s">
        <v>42</v>
      </c>
      <c r="X44" s="266" t="s">
        <v>2380</v>
      </c>
      <c r="Y44" s="267">
        <v>15914924736</v>
      </c>
      <c r="Z44" s="267"/>
      <c r="AA44" s="267"/>
      <c r="AB44" s="267"/>
      <c r="AC44" s="267"/>
      <c r="AD44" s="265"/>
      <c r="AE44" s="271"/>
    </row>
    <row r="45" spans="1:31" s="92" customFormat="1" ht="30" customHeight="1">
      <c r="A45" s="266">
        <v>42</v>
      </c>
      <c r="B45" s="267" t="s">
        <v>2381</v>
      </c>
      <c r="C45" s="267"/>
      <c r="D45" s="266" t="s">
        <v>46</v>
      </c>
      <c r="E45" s="266" t="s">
        <v>1022</v>
      </c>
      <c r="F45" s="266"/>
      <c r="G45" s="266" t="s">
        <v>2375</v>
      </c>
      <c r="H45" s="270" t="s">
        <v>2382</v>
      </c>
      <c r="I45" s="267" t="s">
        <v>2383</v>
      </c>
      <c r="J45" s="267">
        <v>24</v>
      </c>
      <c r="K45" s="267">
        <v>18219055021</v>
      </c>
      <c r="L45" s="266" t="s">
        <v>993</v>
      </c>
      <c r="M45" s="266" t="s">
        <v>2384</v>
      </c>
      <c r="N45" s="267" t="s">
        <v>36</v>
      </c>
      <c r="O45" s="267" t="s">
        <v>2385</v>
      </c>
      <c r="P45" s="267" t="s">
        <v>2386</v>
      </c>
      <c r="Q45" s="269" t="s">
        <v>2379</v>
      </c>
      <c r="R45" s="269"/>
      <c r="S45" s="267">
        <v>0</v>
      </c>
      <c r="T45" s="266" t="s">
        <v>39</v>
      </c>
      <c r="U45" s="266" t="s">
        <v>79</v>
      </c>
      <c r="V45" s="266" t="s">
        <v>41</v>
      </c>
      <c r="W45" s="266" t="s">
        <v>42</v>
      </c>
      <c r="X45" s="266" t="s">
        <v>2387</v>
      </c>
      <c r="Y45" s="267">
        <v>15812947305</v>
      </c>
      <c r="Z45" s="267"/>
      <c r="AA45" s="267"/>
      <c r="AB45" s="267"/>
      <c r="AC45" s="267"/>
      <c r="AD45" s="265"/>
      <c r="AE45" s="271"/>
    </row>
  </sheetData>
  <phoneticPr fontId="7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5"/>
  <sheetViews>
    <sheetView topLeftCell="A16" workbookViewId="0">
      <selection activeCell="G9" sqref="G9"/>
    </sheetView>
  </sheetViews>
  <sheetFormatPr defaultRowHeight="14.25"/>
  <cols>
    <col min="5" max="5" width="11.5" customWidth="1"/>
    <col min="7" max="7" width="16.75" customWidth="1"/>
    <col min="8" max="8" width="22.875" customWidth="1"/>
    <col min="9" max="9" width="12.25" customWidth="1"/>
    <col min="11" max="11" width="14.5" customWidth="1"/>
    <col min="12" max="12" width="11.75" customWidth="1"/>
    <col min="13" max="13" width="44.625" customWidth="1"/>
    <col min="15" max="15" width="25" customWidth="1"/>
    <col min="16" max="16" width="19.5" customWidth="1"/>
    <col min="17" max="17" width="13.875" customWidth="1"/>
    <col min="24" max="24" width="15.5" customWidth="1"/>
    <col min="25" max="25" width="16.625" customWidth="1"/>
    <col min="26" max="26" width="13.75" customWidth="1"/>
  </cols>
  <sheetData>
    <row r="1" spans="1:28" s="92" customFormat="1" ht="31.5">
      <c r="A1" s="274" t="s">
        <v>2059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</row>
    <row r="2" spans="1:28" s="92" customFormat="1" ht="36">
      <c r="A2" s="264" t="s">
        <v>3</v>
      </c>
      <c r="B2" s="264" t="s">
        <v>4</v>
      </c>
      <c r="C2" s="264" t="s">
        <v>5</v>
      </c>
      <c r="D2" s="264" t="s">
        <v>6</v>
      </c>
      <c r="E2" s="264" t="s">
        <v>7</v>
      </c>
      <c r="F2" s="264" t="s">
        <v>8</v>
      </c>
      <c r="G2" s="264" t="s">
        <v>9</v>
      </c>
      <c r="H2" s="263" t="s">
        <v>10</v>
      </c>
      <c r="I2" s="262" t="s">
        <v>11</v>
      </c>
      <c r="J2" s="264" t="s">
        <v>12</v>
      </c>
      <c r="K2" s="264" t="s">
        <v>13</v>
      </c>
      <c r="L2" s="264" t="s">
        <v>14</v>
      </c>
      <c r="M2" s="264" t="s">
        <v>15</v>
      </c>
      <c r="N2" s="264" t="s">
        <v>16</v>
      </c>
      <c r="O2" s="264" t="s">
        <v>17</v>
      </c>
      <c r="P2" s="264" t="s">
        <v>18</v>
      </c>
      <c r="Q2" s="262" t="s">
        <v>19</v>
      </c>
      <c r="R2" s="264" t="s">
        <v>20</v>
      </c>
      <c r="S2" s="264" t="s">
        <v>21</v>
      </c>
      <c r="T2" s="264" t="s">
        <v>22</v>
      </c>
      <c r="U2" s="264" t="s">
        <v>23</v>
      </c>
      <c r="V2" s="264" t="s">
        <v>24</v>
      </c>
      <c r="W2" s="264" t="s">
        <v>25</v>
      </c>
      <c r="X2" s="264" t="s">
        <v>26</v>
      </c>
      <c r="Y2" s="264" t="s">
        <v>27</v>
      </c>
      <c r="Z2" s="264" t="s">
        <v>28</v>
      </c>
      <c r="AA2" s="264" t="s">
        <v>29</v>
      </c>
      <c r="AB2" s="264" t="s">
        <v>30</v>
      </c>
    </row>
    <row r="3" spans="1:28" s="92" customFormat="1" ht="26.25" customHeight="1">
      <c r="A3" s="261">
        <v>1</v>
      </c>
      <c r="B3" s="261" t="s">
        <v>2429</v>
      </c>
      <c r="C3" s="261"/>
      <c r="D3" s="261" t="s">
        <v>2430</v>
      </c>
      <c r="E3" s="261" t="s">
        <v>97</v>
      </c>
      <c r="F3" s="261" t="s">
        <v>97</v>
      </c>
      <c r="G3" s="261" t="s">
        <v>2431</v>
      </c>
      <c r="H3" s="287"/>
      <c r="I3" s="288"/>
      <c r="J3" s="286"/>
      <c r="K3" s="286"/>
      <c r="L3" s="286"/>
      <c r="M3" s="286"/>
      <c r="N3" s="286"/>
      <c r="O3" s="286"/>
      <c r="P3" s="286"/>
      <c r="Q3" s="288"/>
      <c r="R3" s="286"/>
      <c r="S3" s="286"/>
      <c r="T3" s="286"/>
      <c r="U3" s="286"/>
      <c r="V3" s="286"/>
      <c r="W3" s="286"/>
      <c r="X3" s="286"/>
      <c r="Y3" s="286"/>
      <c r="Z3" s="286"/>
      <c r="AA3" s="264"/>
      <c r="AB3" s="264"/>
    </row>
    <row r="4" spans="1:28" s="92" customFormat="1" ht="27.75" customHeight="1">
      <c r="A4" s="280">
        <v>2</v>
      </c>
      <c r="B4" s="280" t="s">
        <v>1668</v>
      </c>
      <c r="C4" s="280" t="s">
        <v>1669</v>
      </c>
      <c r="D4" s="280" t="s">
        <v>63</v>
      </c>
      <c r="E4" s="281" t="s">
        <v>241</v>
      </c>
      <c r="F4" s="280" t="s">
        <v>97</v>
      </c>
      <c r="G4" s="280" t="s">
        <v>169</v>
      </c>
      <c r="H4" s="282" t="s">
        <v>1670</v>
      </c>
      <c r="I4" s="283">
        <v>33163</v>
      </c>
      <c r="J4" s="280">
        <v>28</v>
      </c>
      <c r="K4" s="280">
        <v>15876700706</v>
      </c>
      <c r="L4" s="280" t="s">
        <v>1671</v>
      </c>
      <c r="M4" s="284" t="s">
        <v>1672</v>
      </c>
      <c r="N4" s="280" t="s">
        <v>36</v>
      </c>
      <c r="O4" s="280" t="s">
        <v>1673</v>
      </c>
      <c r="P4" s="280" t="s">
        <v>67</v>
      </c>
      <c r="Q4" s="283">
        <v>43027</v>
      </c>
      <c r="R4" s="285">
        <v>1</v>
      </c>
      <c r="S4" s="280" t="s">
        <v>1671</v>
      </c>
      <c r="T4" s="280" t="s">
        <v>79</v>
      </c>
      <c r="U4" s="280" t="s">
        <v>41</v>
      </c>
      <c r="V4" s="280" t="s">
        <v>42</v>
      </c>
      <c r="W4" s="280" t="s">
        <v>1674</v>
      </c>
      <c r="X4" s="257">
        <v>15876700706</v>
      </c>
      <c r="Y4" s="280" t="s">
        <v>1675</v>
      </c>
      <c r="Z4" s="280" t="s">
        <v>1676</v>
      </c>
      <c r="AA4" s="272"/>
      <c r="AB4" s="272"/>
    </row>
    <row r="5" spans="1:28" s="92" customFormat="1" ht="27.75" customHeight="1">
      <c r="A5" s="280">
        <v>3</v>
      </c>
      <c r="B5" s="261" t="s">
        <v>1677</v>
      </c>
      <c r="C5" s="261" t="s">
        <v>97</v>
      </c>
      <c r="D5" s="261" t="s">
        <v>46</v>
      </c>
      <c r="E5" s="249" t="s">
        <v>218</v>
      </c>
      <c r="F5" s="261" t="s">
        <v>97</v>
      </c>
      <c r="G5" s="261" t="s">
        <v>1678</v>
      </c>
      <c r="H5" s="260" t="s">
        <v>1679</v>
      </c>
      <c r="I5" s="259">
        <v>32278</v>
      </c>
      <c r="J5" s="261">
        <v>30</v>
      </c>
      <c r="K5" s="261">
        <v>18928470515</v>
      </c>
      <c r="L5" s="261" t="s">
        <v>1680</v>
      </c>
      <c r="M5" s="258" t="s">
        <v>53</v>
      </c>
      <c r="N5" s="261" t="s">
        <v>36</v>
      </c>
      <c r="O5" s="261" t="s">
        <v>1681</v>
      </c>
      <c r="P5" s="261" t="s">
        <v>52</v>
      </c>
      <c r="Q5" s="259">
        <v>42219</v>
      </c>
      <c r="R5" s="261">
        <v>3</v>
      </c>
      <c r="S5" s="261" t="s">
        <v>53</v>
      </c>
      <c r="T5" s="261" t="s">
        <v>79</v>
      </c>
      <c r="U5" s="261" t="s">
        <v>102</v>
      </c>
      <c r="V5" s="261" t="s">
        <v>42</v>
      </c>
      <c r="W5" s="261" t="s">
        <v>1682</v>
      </c>
      <c r="X5" s="261">
        <v>13735461937</v>
      </c>
      <c r="Y5" s="259">
        <v>42219</v>
      </c>
      <c r="Z5" s="259">
        <v>43314</v>
      </c>
      <c r="AA5" s="272"/>
      <c r="AB5" s="272"/>
    </row>
    <row r="6" spans="1:28" s="92" customFormat="1" ht="27.75" customHeight="1">
      <c r="A6" s="280">
        <v>4</v>
      </c>
      <c r="B6" s="261" t="s">
        <v>1683</v>
      </c>
      <c r="C6" s="261" t="s">
        <v>97</v>
      </c>
      <c r="D6" s="261" t="s">
        <v>63</v>
      </c>
      <c r="E6" s="249" t="s">
        <v>980</v>
      </c>
      <c r="F6" s="261" t="s">
        <v>97</v>
      </c>
      <c r="G6" s="261" t="s">
        <v>1684</v>
      </c>
      <c r="H6" s="256" t="s">
        <v>1685</v>
      </c>
      <c r="I6" s="259">
        <v>32102</v>
      </c>
      <c r="J6" s="261">
        <v>30</v>
      </c>
      <c r="K6" s="261">
        <v>13510462684</v>
      </c>
      <c r="L6" s="261" t="s">
        <v>1686</v>
      </c>
      <c r="M6" s="258" t="s">
        <v>1687</v>
      </c>
      <c r="N6" s="261" t="s">
        <v>36</v>
      </c>
      <c r="O6" s="261" t="s">
        <v>1688</v>
      </c>
      <c r="P6" s="261" t="s">
        <v>1689</v>
      </c>
      <c r="Q6" s="259">
        <v>42552</v>
      </c>
      <c r="R6" s="261">
        <v>2</v>
      </c>
      <c r="S6" s="261" t="s">
        <v>53</v>
      </c>
      <c r="T6" s="261" t="s">
        <v>79</v>
      </c>
      <c r="U6" s="261" t="s">
        <v>102</v>
      </c>
      <c r="V6" s="261" t="s">
        <v>987</v>
      </c>
      <c r="W6" s="261" t="s">
        <v>1690</v>
      </c>
      <c r="X6" s="257">
        <v>15019298539</v>
      </c>
      <c r="Y6" s="259">
        <v>42552</v>
      </c>
      <c r="Z6" s="259">
        <v>43646</v>
      </c>
      <c r="AA6" s="272"/>
      <c r="AB6" s="272"/>
    </row>
    <row r="7" spans="1:28" s="92" customFormat="1" ht="27.75" customHeight="1">
      <c r="A7" s="280">
        <v>5</v>
      </c>
      <c r="B7" s="261" t="s">
        <v>1691</v>
      </c>
      <c r="C7" s="261" t="s">
        <v>97</v>
      </c>
      <c r="D7" s="261" t="s">
        <v>63</v>
      </c>
      <c r="E7" s="249" t="s">
        <v>980</v>
      </c>
      <c r="F7" s="261" t="s">
        <v>97</v>
      </c>
      <c r="G7" s="261" t="s">
        <v>1692</v>
      </c>
      <c r="H7" s="256" t="s">
        <v>1693</v>
      </c>
      <c r="I7" s="259">
        <v>32771</v>
      </c>
      <c r="J7" s="261">
        <v>29</v>
      </c>
      <c r="K7" s="261">
        <v>13558035342</v>
      </c>
      <c r="L7" s="261" t="s">
        <v>1694</v>
      </c>
      <c r="M7" s="258" t="s">
        <v>1695</v>
      </c>
      <c r="N7" s="261" t="s">
        <v>36</v>
      </c>
      <c r="O7" s="261" t="s">
        <v>1696</v>
      </c>
      <c r="P7" s="261" t="s">
        <v>1689</v>
      </c>
      <c r="Q7" s="259">
        <v>42776</v>
      </c>
      <c r="R7" s="261">
        <v>1</v>
      </c>
      <c r="S7" s="261" t="s">
        <v>1694</v>
      </c>
      <c r="T7" s="261" t="s">
        <v>441</v>
      </c>
      <c r="U7" s="261" t="s">
        <v>41</v>
      </c>
      <c r="V7" s="261" t="s">
        <v>42</v>
      </c>
      <c r="W7" s="261" t="s">
        <v>1697</v>
      </c>
      <c r="X7" s="261">
        <v>13978576730</v>
      </c>
      <c r="Y7" s="259">
        <v>42776</v>
      </c>
      <c r="Z7" s="259">
        <v>43870</v>
      </c>
      <c r="AA7" s="272"/>
      <c r="AB7" s="272"/>
    </row>
    <row r="8" spans="1:28" s="92" customFormat="1" ht="27.75" customHeight="1">
      <c r="A8" s="280">
        <v>6</v>
      </c>
      <c r="B8" s="261" t="s">
        <v>1698</v>
      </c>
      <c r="C8" s="261" t="s">
        <v>97</v>
      </c>
      <c r="D8" s="261" t="s">
        <v>63</v>
      </c>
      <c r="E8" s="249" t="s">
        <v>980</v>
      </c>
      <c r="F8" s="261" t="s">
        <v>97</v>
      </c>
      <c r="G8" s="261" t="s">
        <v>1699</v>
      </c>
      <c r="H8" s="256" t="s">
        <v>1700</v>
      </c>
      <c r="I8" s="259">
        <v>33209</v>
      </c>
      <c r="J8" s="261">
        <v>27</v>
      </c>
      <c r="K8" s="261">
        <v>15118172350</v>
      </c>
      <c r="L8" s="261" t="s">
        <v>53</v>
      </c>
      <c r="M8" s="258" t="s">
        <v>1701</v>
      </c>
      <c r="N8" s="261" t="s">
        <v>36</v>
      </c>
      <c r="O8" s="261" t="s">
        <v>51</v>
      </c>
      <c r="P8" s="261" t="s">
        <v>1689</v>
      </c>
      <c r="Q8" s="259">
        <v>42736</v>
      </c>
      <c r="R8" s="261">
        <v>1</v>
      </c>
      <c r="S8" s="261" t="s">
        <v>53</v>
      </c>
      <c r="T8" s="261" t="s">
        <v>79</v>
      </c>
      <c r="U8" s="261" t="s">
        <v>41</v>
      </c>
      <c r="V8" s="261" t="s">
        <v>42</v>
      </c>
      <c r="W8" s="261" t="s">
        <v>1702</v>
      </c>
      <c r="X8" s="261">
        <v>18574655182</v>
      </c>
      <c r="Y8" s="259">
        <v>42736</v>
      </c>
      <c r="Z8" s="259">
        <v>43830</v>
      </c>
      <c r="AA8" s="272"/>
      <c r="AB8" s="272"/>
    </row>
    <row r="9" spans="1:28" s="92" customFormat="1" ht="27.75" customHeight="1">
      <c r="A9" s="280">
        <v>7</v>
      </c>
      <c r="B9" s="261" t="s">
        <v>1703</v>
      </c>
      <c r="C9" s="261" t="s">
        <v>97</v>
      </c>
      <c r="D9" s="261" t="s">
        <v>63</v>
      </c>
      <c r="E9" s="249" t="s">
        <v>980</v>
      </c>
      <c r="F9" s="261" t="s">
        <v>97</v>
      </c>
      <c r="G9" s="261" t="s">
        <v>1699</v>
      </c>
      <c r="H9" s="256" t="s">
        <v>1704</v>
      </c>
      <c r="I9" s="259">
        <v>34769</v>
      </c>
      <c r="J9" s="261">
        <v>23</v>
      </c>
      <c r="K9" s="261">
        <v>18870887100</v>
      </c>
      <c r="L9" s="261" t="s">
        <v>1705</v>
      </c>
      <c r="M9" s="258" t="s">
        <v>1706</v>
      </c>
      <c r="N9" s="261" t="s">
        <v>59</v>
      </c>
      <c r="O9" s="261" t="s">
        <v>1707</v>
      </c>
      <c r="P9" s="261" t="s">
        <v>1708</v>
      </c>
      <c r="Q9" s="259">
        <v>42837</v>
      </c>
      <c r="R9" s="261">
        <v>1</v>
      </c>
      <c r="S9" s="261" t="s">
        <v>1705</v>
      </c>
      <c r="T9" s="261" t="s">
        <v>79</v>
      </c>
      <c r="U9" s="261" t="s">
        <v>41</v>
      </c>
      <c r="V9" s="261" t="s">
        <v>987</v>
      </c>
      <c r="W9" s="261" t="s">
        <v>1709</v>
      </c>
      <c r="X9" s="261">
        <v>13479482160</v>
      </c>
      <c r="Y9" s="259">
        <v>42837</v>
      </c>
      <c r="Z9" s="259">
        <v>43932</v>
      </c>
      <c r="AA9" s="272"/>
      <c r="AB9" s="272"/>
    </row>
    <row r="10" spans="1:28" s="92" customFormat="1" ht="27.75" customHeight="1">
      <c r="A10" s="280">
        <v>8</v>
      </c>
      <c r="B10" s="261" t="s">
        <v>1710</v>
      </c>
      <c r="C10" s="261" t="s">
        <v>97</v>
      </c>
      <c r="D10" s="261" t="s">
        <v>63</v>
      </c>
      <c r="E10" s="249" t="s">
        <v>980</v>
      </c>
      <c r="F10" s="261" t="s">
        <v>97</v>
      </c>
      <c r="G10" s="261" t="s">
        <v>1699</v>
      </c>
      <c r="H10" s="256" t="s">
        <v>1711</v>
      </c>
      <c r="I10" s="259">
        <v>34740</v>
      </c>
      <c r="J10" s="261">
        <v>23</v>
      </c>
      <c r="K10" s="261">
        <v>13165661160</v>
      </c>
      <c r="L10" s="261" t="s">
        <v>1712</v>
      </c>
      <c r="M10" s="258" t="s">
        <v>1713</v>
      </c>
      <c r="N10" s="261" t="s">
        <v>59</v>
      </c>
      <c r="O10" s="261" t="s">
        <v>1714</v>
      </c>
      <c r="P10" s="261" t="s">
        <v>1708</v>
      </c>
      <c r="Q10" s="259">
        <v>42736</v>
      </c>
      <c r="R10" s="261">
        <v>1</v>
      </c>
      <c r="S10" s="261" t="s">
        <v>1712</v>
      </c>
      <c r="T10" s="261" t="s">
        <v>79</v>
      </c>
      <c r="U10" s="261" t="s">
        <v>41</v>
      </c>
      <c r="V10" s="261" t="s">
        <v>987</v>
      </c>
      <c r="W10" s="261" t="s">
        <v>1715</v>
      </c>
      <c r="X10" s="261">
        <v>13165661160</v>
      </c>
      <c r="Y10" s="259">
        <v>42736</v>
      </c>
      <c r="Z10" s="259">
        <v>43830</v>
      </c>
      <c r="AA10" s="272"/>
      <c r="AB10" s="272"/>
    </row>
    <row r="11" spans="1:28" s="92" customFormat="1" ht="27.75" customHeight="1">
      <c r="A11" s="280">
        <v>9</v>
      </c>
      <c r="B11" s="261" t="s">
        <v>1716</v>
      </c>
      <c r="C11" s="261" t="s">
        <v>97</v>
      </c>
      <c r="D11" s="261" t="s">
        <v>46</v>
      </c>
      <c r="E11" s="249" t="s">
        <v>241</v>
      </c>
      <c r="F11" s="261" t="s">
        <v>97</v>
      </c>
      <c r="G11" s="261" t="s">
        <v>1717</v>
      </c>
      <c r="H11" s="260"/>
      <c r="I11" s="259"/>
      <c r="J11" s="261"/>
      <c r="K11" s="261" t="s">
        <v>1718</v>
      </c>
      <c r="L11" s="261"/>
      <c r="M11" s="258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72"/>
      <c r="AB11" s="272"/>
    </row>
    <row r="12" spans="1:28" s="92" customFormat="1" ht="27.75" customHeight="1">
      <c r="A12" s="280">
        <v>10</v>
      </c>
      <c r="B12" s="261" t="s">
        <v>1719</v>
      </c>
      <c r="C12" s="261" t="s">
        <v>97</v>
      </c>
      <c r="D12" s="261" t="s">
        <v>46</v>
      </c>
      <c r="E12" s="249" t="s">
        <v>241</v>
      </c>
      <c r="F12" s="261" t="s">
        <v>97</v>
      </c>
      <c r="G12" s="261" t="s">
        <v>169</v>
      </c>
      <c r="H12" s="260" t="s">
        <v>1720</v>
      </c>
      <c r="I12" s="259">
        <v>34828</v>
      </c>
      <c r="J12" s="261">
        <v>23</v>
      </c>
      <c r="K12" s="261">
        <v>15707975383</v>
      </c>
      <c r="L12" s="261" t="s">
        <v>90</v>
      </c>
      <c r="M12" s="258" t="s">
        <v>90</v>
      </c>
      <c r="N12" s="261" t="s">
        <v>36</v>
      </c>
      <c r="O12" s="261" t="s">
        <v>1721</v>
      </c>
      <c r="P12" s="261" t="s">
        <v>52</v>
      </c>
      <c r="Q12" s="259">
        <v>43178</v>
      </c>
      <c r="R12" s="261">
        <v>0</v>
      </c>
      <c r="S12" s="261" t="s">
        <v>90</v>
      </c>
      <c r="T12" s="261" t="s">
        <v>79</v>
      </c>
      <c r="U12" s="261" t="s">
        <v>41</v>
      </c>
      <c r="V12" s="261" t="s">
        <v>42</v>
      </c>
      <c r="W12" s="257" t="s">
        <v>1872</v>
      </c>
      <c r="X12" s="258">
        <v>18879459071</v>
      </c>
      <c r="Y12" s="259">
        <v>43178</v>
      </c>
      <c r="Z12" s="259">
        <v>44273</v>
      </c>
      <c r="AA12" s="272"/>
      <c r="AB12" s="272"/>
    </row>
    <row r="13" spans="1:28" s="92" customFormat="1" ht="27.75" customHeight="1">
      <c r="A13" s="280">
        <v>11</v>
      </c>
      <c r="B13" s="261" t="s">
        <v>1722</v>
      </c>
      <c r="C13" s="261" t="s">
        <v>1723</v>
      </c>
      <c r="D13" s="261" t="s">
        <v>46</v>
      </c>
      <c r="E13" s="249" t="s">
        <v>241</v>
      </c>
      <c r="F13" s="261" t="s">
        <v>97</v>
      </c>
      <c r="G13" s="261" t="s">
        <v>1724</v>
      </c>
      <c r="H13" s="260" t="s">
        <v>1725</v>
      </c>
      <c r="I13" s="259">
        <v>34829</v>
      </c>
      <c r="J13" s="261">
        <v>23</v>
      </c>
      <c r="K13" s="261">
        <v>15871682864</v>
      </c>
      <c r="L13" s="261" t="s">
        <v>78</v>
      </c>
      <c r="M13" s="258" t="s">
        <v>1726</v>
      </c>
      <c r="N13" s="261" t="s">
        <v>1727</v>
      </c>
      <c r="O13" s="261" t="s">
        <v>1728</v>
      </c>
      <c r="P13" s="261" t="s">
        <v>1729</v>
      </c>
      <c r="Q13" s="259">
        <v>43175</v>
      </c>
      <c r="R13" s="261">
        <v>0</v>
      </c>
      <c r="S13" s="261" t="s">
        <v>78</v>
      </c>
      <c r="T13" s="261" t="s">
        <v>79</v>
      </c>
      <c r="U13" s="261" t="s">
        <v>41</v>
      </c>
      <c r="V13" s="261" t="s">
        <v>987</v>
      </c>
      <c r="W13" s="261" t="s">
        <v>1730</v>
      </c>
      <c r="X13" s="261">
        <v>18071849286</v>
      </c>
      <c r="Y13" s="259">
        <v>43175</v>
      </c>
      <c r="Z13" s="259">
        <v>44270</v>
      </c>
      <c r="AA13" s="272"/>
      <c r="AB13" s="272"/>
    </row>
    <row r="14" spans="1:28" s="92" customFormat="1" ht="27.75" customHeight="1">
      <c r="A14" s="280">
        <v>12</v>
      </c>
      <c r="B14" s="261" t="s">
        <v>1731</v>
      </c>
      <c r="C14" s="261" t="s">
        <v>1732</v>
      </c>
      <c r="D14" s="261" t="s">
        <v>63</v>
      </c>
      <c r="E14" s="249" t="s">
        <v>980</v>
      </c>
      <c r="F14" s="261" t="s">
        <v>97</v>
      </c>
      <c r="G14" s="261" t="s">
        <v>1699</v>
      </c>
      <c r="H14" s="260" t="s">
        <v>1733</v>
      </c>
      <c r="I14" s="259">
        <v>34830</v>
      </c>
      <c r="J14" s="261">
        <v>23</v>
      </c>
      <c r="K14" s="261">
        <v>15814003190</v>
      </c>
      <c r="L14" s="261" t="s">
        <v>1734</v>
      </c>
      <c r="M14" s="258" t="s">
        <v>1735</v>
      </c>
      <c r="N14" s="261" t="s">
        <v>59</v>
      </c>
      <c r="O14" s="261" t="s">
        <v>1736</v>
      </c>
      <c r="P14" s="261" t="s">
        <v>1737</v>
      </c>
      <c r="Q14" s="259">
        <v>43234</v>
      </c>
      <c r="R14" s="261">
        <v>0</v>
      </c>
      <c r="S14" s="261" t="s">
        <v>39</v>
      </c>
      <c r="T14" s="261" t="s">
        <v>79</v>
      </c>
      <c r="U14" s="261" t="s">
        <v>102</v>
      </c>
      <c r="V14" s="261" t="s">
        <v>42</v>
      </c>
      <c r="W14" s="261" t="s">
        <v>1738</v>
      </c>
      <c r="X14" s="261">
        <v>13760495421</v>
      </c>
      <c r="Y14" s="259">
        <v>43234</v>
      </c>
      <c r="Z14" s="259">
        <v>44329</v>
      </c>
      <c r="AA14" s="272"/>
      <c r="AB14" s="272"/>
    </row>
    <row r="15" spans="1:28" s="92" customFormat="1" ht="27.75" customHeight="1">
      <c r="A15" s="280">
        <v>13</v>
      </c>
      <c r="B15" s="261" t="s">
        <v>1739</v>
      </c>
      <c r="C15" s="261" t="s">
        <v>1740</v>
      </c>
      <c r="D15" s="261" t="s">
        <v>46</v>
      </c>
      <c r="E15" s="249" t="s">
        <v>1741</v>
      </c>
      <c r="F15" s="261" t="s">
        <v>1742</v>
      </c>
      <c r="G15" s="261" t="s">
        <v>193</v>
      </c>
      <c r="H15" s="260" t="s">
        <v>1743</v>
      </c>
      <c r="I15" s="259">
        <v>33711</v>
      </c>
      <c r="J15" s="261">
        <v>26</v>
      </c>
      <c r="K15" s="261">
        <v>13684932811</v>
      </c>
      <c r="L15" s="261" t="s">
        <v>1744</v>
      </c>
      <c r="M15" s="258" t="s">
        <v>1744</v>
      </c>
      <c r="N15" s="261" t="s">
        <v>36</v>
      </c>
      <c r="O15" s="261" t="s">
        <v>1745</v>
      </c>
      <c r="P15" s="261" t="s">
        <v>52</v>
      </c>
      <c r="Q15" s="259">
        <v>43290</v>
      </c>
      <c r="R15" s="261">
        <v>0</v>
      </c>
      <c r="S15" s="261" t="s">
        <v>1744</v>
      </c>
      <c r="T15" s="261" t="s">
        <v>441</v>
      </c>
      <c r="U15" s="261" t="s">
        <v>41</v>
      </c>
      <c r="V15" s="261" t="s">
        <v>1746</v>
      </c>
      <c r="W15" s="261" t="s">
        <v>1747</v>
      </c>
      <c r="X15" s="261">
        <v>13418965833</v>
      </c>
      <c r="Y15" s="259">
        <v>43290</v>
      </c>
      <c r="Z15" s="259">
        <v>44385</v>
      </c>
      <c r="AA15" s="272"/>
      <c r="AB15" s="272"/>
    </row>
    <row r="16" spans="1:28" s="92" customFormat="1" ht="27.75" customHeight="1">
      <c r="A16" s="280">
        <v>14</v>
      </c>
      <c r="B16" s="261" t="s">
        <v>1752</v>
      </c>
      <c r="C16" s="261" t="s">
        <v>97</v>
      </c>
      <c r="D16" s="261" t="s">
        <v>63</v>
      </c>
      <c r="E16" s="249" t="s">
        <v>980</v>
      </c>
      <c r="F16" s="261" t="s">
        <v>97</v>
      </c>
      <c r="G16" s="261" t="s">
        <v>1699</v>
      </c>
      <c r="H16" s="256" t="s">
        <v>1753</v>
      </c>
      <c r="I16" s="259">
        <v>32807</v>
      </c>
      <c r="J16" s="261">
        <v>29</v>
      </c>
      <c r="K16" s="261">
        <v>13823603647</v>
      </c>
      <c r="L16" s="261" t="s">
        <v>53</v>
      </c>
      <c r="M16" s="258" t="s">
        <v>1754</v>
      </c>
      <c r="N16" s="261" t="s">
        <v>59</v>
      </c>
      <c r="O16" s="261" t="s">
        <v>1755</v>
      </c>
      <c r="P16" s="261" t="s">
        <v>1756</v>
      </c>
      <c r="Q16" s="259">
        <v>43293</v>
      </c>
      <c r="R16" s="261">
        <v>0</v>
      </c>
      <c r="S16" s="261" t="s">
        <v>1757</v>
      </c>
      <c r="T16" s="261" t="s">
        <v>79</v>
      </c>
      <c r="U16" s="261" t="s">
        <v>41</v>
      </c>
      <c r="V16" s="261" t="s">
        <v>42</v>
      </c>
      <c r="W16" s="261" t="s">
        <v>1758</v>
      </c>
      <c r="X16" s="261">
        <v>13973621522</v>
      </c>
      <c r="Y16" s="259">
        <v>43293</v>
      </c>
      <c r="Z16" s="259">
        <v>44388</v>
      </c>
      <c r="AA16" s="268"/>
      <c r="AB16" s="268"/>
    </row>
    <row r="17" spans="1:28" s="92" customFormat="1" ht="27.75" customHeight="1">
      <c r="A17" s="280">
        <v>15</v>
      </c>
      <c r="B17" s="261" t="s">
        <v>1763</v>
      </c>
      <c r="C17" s="261" t="s">
        <v>97</v>
      </c>
      <c r="D17" s="261" t="s">
        <v>63</v>
      </c>
      <c r="E17" s="249" t="s">
        <v>980</v>
      </c>
      <c r="F17" s="261" t="s">
        <v>97</v>
      </c>
      <c r="G17" s="261" t="s">
        <v>1699</v>
      </c>
      <c r="H17" s="256" t="s">
        <v>1764</v>
      </c>
      <c r="I17" s="259">
        <v>34937</v>
      </c>
      <c r="J17" s="261">
        <v>23</v>
      </c>
      <c r="K17" s="261">
        <v>18871348791</v>
      </c>
      <c r="L17" s="261" t="s">
        <v>1765</v>
      </c>
      <c r="M17" s="258" t="s">
        <v>1766</v>
      </c>
      <c r="N17" s="261" t="s">
        <v>59</v>
      </c>
      <c r="O17" s="261" t="s">
        <v>1767</v>
      </c>
      <c r="P17" s="261" t="s">
        <v>1768</v>
      </c>
      <c r="Q17" s="259">
        <v>43311</v>
      </c>
      <c r="R17" s="261">
        <v>0</v>
      </c>
      <c r="S17" s="261" t="s">
        <v>1765</v>
      </c>
      <c r="T17" s="261" t="s">
        <v>79</v>
      </c>
      <c r="U17" s="261" t="s">
        <v>41</v>
      </c>
      <c r="V17" s="261" t="s">
        <v>42</v>
      </c>
      <c r="W17" s="261" t="s">
        <v>1769</v>
      </c>
      <c r="X17" s="261">
        <v>17362858960</v>
      </c>
      <c r="Y17" s="259">
        <v>43311</v>
      </c>
      <c r="Z17" s="259">
        <v>44377</v>
      </c>
      <c r="AA17" s="268"/>
      <c r="AB17" s="268"/>
    </row>
    <row r="18" spans="1:28" s="92" customFormat="1" ht="28.5" customHeight="1">
      <c r="A18" s="280">
        <v>16</v>
      </c>
      <c r="B18" s="261" t="s">
        <v>2060</v>
      </c>
      <c r="C18" s="261" t="s">
        <v>97</v>
      </c>
      <c r="D18" s="261" t="s">
        <v>63</v>
      </c>
      <c r="E18" s="249" t="s">
        <v>980</v>
      </c>
      <c r="F18" s="261" t="s">
        <v>97</v>
      </c>
      <c r="G18" s="261" t="s">
        <v>1699</v>
      </c>
      <c r="H18" s="255" t="s">
        <v>1770</v>
      </c>
      <c r="I18" s="254">
        <v>33792</v>
      </c>
      <c r="J18" s="258">
        <v>26</v>
      </c>
      <c r="K18" s="258">
        <v>13570551157</v>
      </c>
      <c r="L18" s="258" t="s">
        <v>1771</v>
      </c>
      <c r="M18" s="258" t="s">
        <v>1772</v>
      </c>
      <c r="N18" s="258" t="s">
        <v>59</v>
      </c>
      <c r="O18" s="258" t="s">
        <v>297</v>
      </c>
      <c r="P18" s="258" t="s">
        <v>1773</v>
      </c>
      <c r="Q18" s="254">
        <v>43320</v>
      </c>
      <c r="R18" s="258">
        <v>0</v>
      </c>
      <c r="S18" s="258" t="s">
        <v>201</v>
      </c>
      <c r="T18" s="258" t="s">
        <v>79</v>
      </c>
      <c r="U18" s="258" t="s">
        <v>41</v>
      </c>
      <c r="V18" s="253" t="s">
        <v>42</v>
      </c>
      <c r="W18" s="258" t="s">
        <v>1774</v>
      </c>
      <c r="X18" s="258">
        <v>13530271661</v>
      </c>
      <c r="Y18" s="254">
        <v>43320</v>
      </c>
      <c r="Z18" s="254">
        <v>44415</v>
      </c>
    </row>
    <row r="19" spans="1:28" s="92" customFormat="1" ht="28.5" customHeight="1">
      <c r="A19" s="280">
        <v>17</v>
      </c>
      <c r="B19" s="261" t="s">
        <v>2061</v>
      </c>
      <c r="C19" s="261" t="s">
        <v>97</v>
      </c>
      <c r="D19" s="261" t="s">
        <v>63</v>
      </c>
      <c r="E19" s="249" t="s">
        <v>980</v>
      </c>
      <c r="F19" s="261" t="s">
        <v>97</v>
      </c>
      <c r="G19" s="261" t="s">
        <v>1699</v>
      </c>
      <c r="H19" s="255" t="s">
        <v>1775</v>
      </c>
      <c r="I19" s="254">
        <v>33890</v>
      </c>
      <c r="J19" s="258">
        <v>26</v>
      </c>
      <c r="K19" s="258">
        <v>15986670972</v>
      </c>
      <c r="L19" s="258" t="s">
        <v>1776</v>
      </c>
      <c r="M19" s="258" t="s">
        <v>1777</v>
      </c>
      <c r="N19" s="258" t="s">
        <v>59</v>
      </c>
      <c r="O19" s="258" t="s">
        <v>1778</v>
      </c>
      <c r="P19" s="258" t="s">
        <v>1773</v>
      </c>
      <c r="Q19" s="254">
        <v>43325</v>
      </c>
      <c r="R19" s="258">
        <v>0</v>
      </c>
      <c r="S19" s="258" t="s">
        <v>1779</v>
      </c>
      <c r="T19" s="258" t="s">
        <v>79</v>
      </c>
      <c r="U19" s="258" t="s">
        <v>41</v>
      </c>
      <c r="V19" s="253" t="s">
        <v>42</v>
      </c>
      <c r="W19" s="258" t="s">
        <v>1780</v>
      </c>
      <c r="X19" s="258">
        <v>15625567705</v>
      </c>
      <c r="Y19" s="254">
        <v>43325</v>
      </c>
      <c r="Z19" s="254">
        <v>44420</v>
      </c>
    </row>
    <row r="20" spans="1:28" s="92" customFormat="1" ht="28.5" customHeight="1">
      <c r="A20" s="280">
        <v>18</v>
      </c>
      <c r="B20" s="252" t="s">
        <v>2066</v>
      </c>
      <c r="C20" s="252"/>
      <c r="D20" s="252" t="s">
        <v>63</v>
      </c>
      <c r="E20" s="248" t="s">
        <v>241</v>
      </c>
      <c r="F20" s="252"/>
      <c r="G20" s="252" t="s">
        <v>2067</v>
      </c>
      <c r="H20" s="251" t="s">
        <v>2068</v>
      </c>
      <c r="I20" s="250">
        <v>32911</v>
      </c>
      <c r="J20" s="252">
        <v>28</v>
      </c>
      <c r="K20" s="252">
        <v>15818652265</v>
      </c>
      <c r="L20" s="252" t="s">
        <v>78</v>
      </c>
      <c r="M20" s="252" t="s">
        <v>2069</v>
      </c>
      <c r="N20" s="252" t="s">
        <v>59</v>
      </c>
      <c r="O20" s="252" t="s">
        <v>2070</v>
      </c>
      <c r="P20" s="252" t="s">
        <v>2071</v>
      </c>
      <c r="Q20" s="250">
        <v>43410</v>
      </c>
      <c r="R20" s="258">
        <v>0</v>
      </c>
      <c r="S20" s="252" t="s">
        <v>78</v>
      </c>
      <c r="T20" s="252" t="s">
        <v>79</v>
      </c>
      <c r="U20" s="252" t="s">
        <v>102</v>
      </c>
      <c r="V20" s="252" t="s">
        <v>1746</v>
      </c>
      <c r="W20" s="252" t="s">
        <v>2072</v>
      </c>
      <c r="X20" s="252">
        <v>15986613799</v>
      </c>
      <c r="Y20" s="250">
        <v>43410</v>
      </c>
      <c r="Z20" s="250">
        <v>44505</v>
      </c>
    </row>
    <row r="21" spans="1:28" s="92" customFormat="1" ht="28.5" customHeight="1">
      <c r="A21" s="280">
        <v>19</v>
      </c>
      <c r="B21" s="252" t="s">
        <v>2073</v>
      </c>
      <c r="C21" s="252"/>
      <c r="D21" s="252" t="s">
        <v>63</v>
      </c>
      <c r="E21" s="248" t="s">
        <v>980</v>
      </c>
      <c r="F21" s="252"/>
      <c r="G21" s="252" t="s">
        <v>1699</v>
      </c>
      <c r="H21" s="251" t="s">
        <v>2074</v>
      </c>
      <c r="I21" s="250">
        <v>34984</v>
      </c>
      <c r="J21" s="252">
        <v>23</v>
      </c>
      <c r="K21" s="252">
        <v>17620487130</v>
      </c>
      <c r="L21" s="252" t="s">
        <v>53</v>
      </c>
      <c r="M21" s="252" t="s">
        <v>2075</v>
      </c>
      <c r="N21" s="252" t="s">
        <v>59</v>
      </c>
      <c r="O21" s="252" t="s">
        <v>2076</v>
      </c>
      <c r="P21" s="252" t="s">
        <v>2077</v>
      </c>
      <c r="Q21" s="250">
        <v>43414</v>
      </c>
      <c r="R21" s="258">
        <v>0</v>
      </c>
      <c r="S21" s="252" t="s">
        <v>53</v>
      </c>
      <c r="T21" s="252" t="s">
        <v>79</v>
      </c>
      <c r="U21" s="252" t="s">
        <v>41</v>
      </c>
      <c r="V21" s="252" t="s">
        <v>42</v>
      </c>
      <c r="W21" s="252" t="s">
        <v>2078</v>
      </c>
      <c r="X21" s="252">
        <v>13661561775</v>
      </c>
      <c r="Y21" s="250">
        <v>43414</v>
      </c>
      <c r="Z21" s="250">
        <v>44509</v>
      </c>
    </row>
    <row r="22" spans="1:28" s="92" customFormat="1" ht="28.5" customHeight="1">
      <c r="A22" s="280">
        <v>20</v>
      </c>
      <c r="B22" s="252" t="s">
        <v>2083</v>
      </c>
      <c r="C22" s="252"/>
      <c r="D22" s="252" t="s">
        <v>63</v>
      </c>
      <c r="E22" s="248" t="s">
        <v>980</v>
      </c>
      <c r="F22" s="252"/>
      <c r="G22" s="252" t="s">
        <v>1699</v>
      </c>
      <c r="H22" s="255" t="s">
        <v>2084</v>
      </c>
      <c r="I22" s="250">
        <v>34194</v>
      </c>
      <c r="J22" s="252">
        <v>25</v>
      </c>
      <c r="K22" s="252">
        <v>18565615559</v>
      </c>
      <c r="L22" s="252" t="s">
        <v>90</v>
      </c>
      <c r="M22" s="252" t="s">
        <v>2085</v>
      </c>
      <c r="N22" s="252" t="s">
        <v>59</v>
      </c>
      <c r="O22" s="252" t="s">
        <v>2086</v>
      </c>
      <c r="P22" s="252" t="s">
        <v>1004</v>
      </c>
      <c r="Q22" s="250">
        <v>43426</v>
      </c>
      <c r="R22" s="258">
        <v>0</v>
      </c>
      <c r="S22" s="252" t="s">
        <v>90</v>
      </c>
      <c r="T22" s="252" t="s">
        <v>79</v>
      </c>
      <c r="U22" s="252" t="s">
        <v>102</v>
      </c>
      <c r="V22" s="252" t="s">
        <v>42</v>
      </c>
      <c r="W22" s="252" t="s">
        <v>2087</v>
      </c>
      <c r="X22" s="252">
        <v>18720879581</v>
      </c>
      <c r="Y22" s="250">
        <v>43426</v>
      </c>
      <c r="Z22" s="250">
        <v>44521</v>
      </c>
    </row>
    <row r="23" spans="1:28" s="92" customFormat="1" ht="28.5" customHeight="1">
      <c r="A23" s="280">
        <v>21</v>
      </c>
      <c r="B23" s="252" t="s">
        <v>2088</v>
      </c>
      <c r="C23" s="252"/>
      <c r="D23" s="252" t="s">
        <v>63</v>
      </c>
      <c r="E23" s="248" t="s">
        <v>980</v>
      </c>
      <c r="F23" s="252"/>
      <c r="G23" s="252" t="s">
        <v>1699</v>
      </c>
      <c r="H23" s="255" t="s">
        <v>2089</v>
      </c>
      <c r="I23" s="250">
        <v>32441</v>
      </c>
      <c r="J23" s="252">
        <v>30</v>
      </c>
      <c r="K23" s="252">
        <v>15915322775</v>
      </c>
      <c r="L23" s="252" t="s">
        <v>78</v>
      </c>
      <c r="M23" s="252" t="s">
        <v>2090</v>
      </c>
      <c r="N23" s="252" t="s">
        <v>59</v>
      </c>
      <c r="O23" s="252" t="s">
        <v>2091</v>
      </c>
      <c r="P23" s="252" t="s">
        <v>2092</v>
      </c>
      <c r="Q23" s="250">
        <v>43430</v>
      </c>
      <c r="R23" s="258">
        <v>0</v>
      </c>
      <c r="S23" s="252" t="s">
        <v>78</v>
      </c>
      <c r="T23" s="252" t="s">
        <v>79</v>
      </c>
      <c r="U23" s="252"/>
      <c r="V23" s="252" t="s">
        <v>1746</v>
      </c>
      <c r="W23" s="252" t="s">
        <v>2093</v>
      </c>
      <c r="X23" s="252">
        <v>13872156826</v>
      </c>
      <c r="Y23" s="250">
        <v>43430</v>
      </c>
      <c r="Z23" s="250">
        <v>44525</v>
      </c>
    </row>
    <row r="24" spans="1:28" s="92" customFormat="1" ht="28.5" customHeight="1">
      <c r="A24" s="280">
        <v>22</v>
      </c>
      <c r="B24" s="252" t="s">
        <v>2388</v>
      </c>
      <c r="C24" s="252"/>
      <c r="D24" s="252" t="s">
        <v>46</v>
      </c>
      <c r="E24" s="248" t="s">
        <v>241</v>
      </c>
      <c r="F24" s="261" t="s">
        <v>97</v>
      </c>
      <c r="G24" s="252" t="s">
        <v>169</v>
      </c>
      <c r="H24" s="255" t="s">
        <v>2389</v>
      </c>
      <c r="I24" s="250">
        <v>34705</v>
      </c>
      <c r="J24" s="252">
        <v>23</v>
      </c>
      <c r="K24" s="252">
        <v>15218042608</v>
      </c>
      <c r="L24" s="252" t="s">
        <v>495</v>
      </c>
      <c r="M24" s="252" t="s">
        <v>2390</v>
      </c>
      <c r="N24" s="252" t="s">
        <v>59</v>
      </c>
      <c r="O24" s="261" t="s">
        <v>2391</v>
      </c>
      <c r="P24" s="252" t="s">
        <v>52</v>
      </c>
      <c r="Q24" s="250">
        <v>43437</v>
      </c>
      <c r="R24" s="258">
        <v>0</v>
      </c>
      <c r="S24" s="252" t="s">
        <v>993</v>
      </c>
      <c r="T24" s="252" t="s">
        <v>79</v>
      </c>
      <c r="U24" s="252" t="s">
        <v>41</v>
      </c>
      <c r="V24" s="252" t="s">
        <v>987</v>
      </c>
      <c r="W24" s="252"/>
      <c r="X24" s="252">
        <v>15013398338</v>
      </c>
      <c r="Y24" s="250">
        <v>43437</v>
      </c>
      <c r="Z24" s="250">
        <v>44532</v>
      </c>
    </row>
    <row r="25" spans="1:28" s="92" customFormat="1" ht="28.5" customHeight="1">
      <c r="A25" s="280">
        <v>23</v>
      </c>
      <c r="B25" s="252" t="s">
        <v>2392</v>
      </c>
      <c r="C25" s="252"/>
      <c r="D25" s="252" t="s">
        <v>46</v>
      </c>
      <c r="E25" s="248" t="s">
        <v>980</v>
      </c>
      <c r="F25" s="261"/>
      <c r="G25" s="252" t="s">
        <v>2393</v>
      </c>
      <c r="H25" s="255" t="s">
        <v>2394</v>
      </c>
      <c r="I25" s="250">
        <v>34871</v>
      </c>
      <c r="J25" s="252">
        <v>24</v>
      </c>
      <c r="K25" s="252">
        <v>18271407338</v>
      </c>
      <c r="L25" s="252" t="s">
        <v>2395</v>
      </c>
      <c r="M25" s="252" t="s">
        <v>2396</v>
      </c>
      <c r="N25" s="252" t="s">
        <v>36</v>
      </c>
      <c r="O25" s="261" t="s">
        <v>2397</v>
      </c>
      <c r="P25" s="252" t="s">
        <v>2398</v>
      </c>
      <c r="Q25" s="250">
        <v>43490</v>
      </c>
      <c r="R25" s="258">
        <v>0</v>
      </c>
      <c r="S25" s="252" t="s">
        <v>78</v>
      </c>
      <c r="T25" s="252" t="s">
        <v>79</v>
      </c>
      <c r="U25" s="252" t="s">
        <v>41</v>
      </c>
      <c r="V25" s="252" t="s">
        <v>1746</v>
      </c>
      <c r="W25" s="252" t="s">
        <v>2399</v>
      </c>
      <c r="X25" s="252">
        <v>15549054097</v>
      </c>
      <c r="Y25" s="250">
        <v>43467</v>
      </c>
      <c r="Z25" s="250">
        <v>44562</v>
      </c>
    </row>
  </sheetData>
  <mergeCells count="1">
    <mergeCell ref="A1:AB1"/>
  </mergeCells>
  <phoneticPr fontId="7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3"/>
  <sheetViews>
    <sheetView workbookViewId="0">
      <selection activeCell="G16" sqref="G16"/>
    </sheetView>
  </sheetViews>
  <sheetFormatPr defaultRowHeight="14.25"/>
  <cols>
    <col min="2" max="2" width="12.5" customWidth="1"/>
    <col min="7" max="7" width="17.125" customWidth="1"/>
    <col min="8" max="8" width="18.625" customWidth="1"/>
    <col min="9" max="9" width="12.875" customWidth="1"/>
    <col min="11" max="11" width="18.125" customWidth="1"/>
    <col min="13" max="13" width="22.625" customWidth="1"/>
    <col min="15" max="15" width="13.125" customWidth="1"/>
    <col min="17" max="17" width="10.75" customWidth="1"/>
    <col min="24" max="24" width="14.875" customWidth="1"/>
    <col min="25" max="26" width="11.125" customWidth="1"/>
  </cols>
  <sheetData>
    <row r="1" spans="1:256" ht="26.25" customHeight="1">
      <c r="A1" s="7" t="s">
        <v>3</v>
      </c>
      <c r="B1" s="80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8" t="s">
        <v>10</v>
      </c>
      <c r="I1" s="80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7" t="s">
        <v>16</v>
      </c>
      <c r="O1" s="7" t="s">
        <v>17</v>
      </c>
      <c r="P1" s="7" t="s">
        <v>18</v>
      </c>
      <c r="Q1" s="19" t="s">
        <v>19</v>
      </c>
      <c r="R1" s="7" t="s">
        <v>20</v>
      </c>
      <c r="S1" s="7" t="s">
        <v>21</v>
      </c>
      <c r="T1" s="7" t="s">
        <v>22</v>
      </c>
      <c r="U1" s="7" t="s">
        <v>23</v>
      </c>
      <c r="V1" s="7" t="s">
        <v>24</v>
      </c>
      <c r="W1" s="7" t="s">
        <v>25</v>
      </c>
      <c r="X1" s="7" t="s">
        <v>26</v>
      </c>
      <c r="Y1" s="7" t="s">
        <v>27</v>
      </c>
      <c r="Z1" s="7" t="s">
        <v>28</v>
      </c>
      <c r="AA1" s="7" t="s">
        <v>29</v>
      </c>
      <c r="AB1" s="7" t="s">
        <v>30</v>
      </c>
    </row>
    <row r="2" spans="1:256" s="1" customFormat="1" ht="30.75" customHeight="1">
      <c r="A2" s="7">
        <v>1</v>
      </c>
      <c r="B2" s="189" t="s">
        <v>1982</v>
      </c>
      <c r="C2" s="9"/>
      <c r="D2" s="9" t="s">
        <v>733</v>
      </c>
      <c r="E2" s="107" t="s">
        <v>775</v>
      </c>
      <c r="F2" s="7" t="s">
        <v>721</v>
      </c>
      <c r="G2" s="9" t="s">
        <v>1403</v>
      </c>
      <c r="H2" s="63" t="s">
        <v>1393</v>
      </c>
      <c r="I2" s="81" t="str">
        <f>IF(LEN(H2)=15,"19"&amp;MID(H2,7,2)&amp;"-"&amp;MID(H2,9,2)&amp;"-"&amp;MID(H2,11,2),MID(H2,7,4)&amp;"-"&amp;MID(H2,11,2)&amp;"-"&amp;MID(H2,13,2))</f>
        <v>1982-01-29</v>
      </c>
      <c r="J2" s="9">
        <f ca="1">DATEDIF(I2,NOW(),"y")</f>
        <v>36</v>
      </c>
      <c r="K2" s="9">
        <v>18681669949</v>
      </c>
      <c r="L2" s="9" t="s">
        <v>1394</v>
      </c>
      <c r="M2" s="7" t="s">
        <v>1395</v>
      </c>
      <c r="N2" s="9" t="s">
        <v>1396</v>
      </c>
      <c r="O2" s="9" t="s">
        <v>1397</v>
      </c>
      <c r="P2" s="107" t="s">
        <v>780</v>
      </c>
      <c r="Q2" s="21">
        <v>43206</v>
      </c>
      <c r="R2" s="9">
        <f ca="1">DATEDIF(Q2,NOW(),"y")</f>
        <v>0</v>
      </c>
      <c r="S2" s="9" t="s">
        <v>1398</v>
      </c>
      <c r="T2" s="9" t="s">
        <v>1399</v>
      </c>
      <c r="U2" s="9" t="s">
        <v>1400</v>
      </c>
      <c r="V2" s="9" t="s">
        <v>1401</v>
      </c>
      <c r="W2" s="9" t="s">
        <v>1402</v>
      </c>
      <c r="X2" s="9">
        <v>18681658597</v>
      </c>
      <c r="Y2" s="21">
        <v>43206</v>
      </c>
      <c r="Z2" s="21">
        <v>44301</v>
      </c>
      <c r="AA2" s="9"/>
      <c r="AB2" s="9"/>
    </row>
    <row r="3" spans="1:256" s="1" customFormat="1" ht="23.25" customHeight="1">
      <c r="A3" s="7">
        <v>2</v>
      </c>
      <c r="B3" s="189" t="s">
        <v>1970</v>
      </c>
      <c r="C3" s="186" t="s">
        <v>1959</v>
      </c>
      <c r="D3" s="176" t="s">
        <v>733</v>
      </c>
      <c r="E3" s="186" t="s">
        <v>1960</v>
      </c>
      <c r="F3" s="7" t="s">
        <v>721</v>
      </c>
      <c r="G3" s="186" t="s">
        <v>1961</v>
      </c>
      <c r="H3" s="187" t="s">
        <v>1962</v>
      </c>
      <c r="I3" s="81" t="str">
        <f>IF(LEN(H3)=15,"19"&amp;MID(H3,7,2)&amp;"-"&amp;MID(H3,9,2)&amp;"-"&amp;MID(H3,11,2),MID(H3,7,4)&amp;"-"&amp;MID(H3,11,2)&amp;"-"&amp;MID(H3,13,2))</f>
        <v>1988-08-18</v>
      </c>
      <c r="J3" s="9">
        <f ca="1">DATEDIF(I3,NOW(),"y")</f>
        <v>30</v>
      </c>
      <c r="K3" s="175">
        <v>13551848320</v>
      </c>
      <c r="L3" s="186" t="s">
        <v>1963</v>
      </c>
      <c r="M3" s="188" t="s">
        <v>1964</v>
      </c>
      <c r="N3" s="185" t="s">
        <v>1965</v>
      </c>
      <c r="O3" s="186" t="s">
        <v>1966</v>
      </c>
      <c r="P3" s="188" t="s">
        <v>1967</v>
      </c>
      <c r="Q3" s="182">
        <v>43388</v>
      </c>
      <c r="R3" s="7">
        <v>0</v>
      </c>
      <c r="S3" s="188" t="s">
        <v>1963</v>
      </c>
      <c r="T3" s="81" t="s">
        <v>764</v>
      </c>
      <c r="U3" s="7" t="s">
        <v>782</v>
      </c>
      <c r="V3" s="188" t="s">
        <v>1968</v>
      </c>
      <c r="W3" s="185" t="s">
        <v>1969</v>
      </c>
      <c r="X3" s="176">
        <v>13882152509</v>
      </c>
      <c r="Y3" s="19">
        <v>43388</v>
      </c>
      <c r="Z3" s="182">
        <v>44483</v>
      </c>
      <c r="AA3" s="176"/>
      <c r="AB3" s="7"/>
      <c r="AC3" s="184"/>
      <c r="AD3" s="183"/>
      <c r="AE3" s="11"/>
      <c r="AF3" s="184"/>
      <c r="AG3" s="183"/>
      <c r="AH3" s="11"/>
      <c r="AI3" s="184"/>
      <c r="AJ3" s="183"/>
      <c r="AK3" s="11"/>
      <c r="AL3" s="184"/>
      <c r="AM3" s="183"/>
      <c r="AN3" s="11"/>
      <c r="AO3" s="184"/>
      <c r="AP3" s="183"/>
      <c r="AQ3" s="11"/>
      <c r="AR3" s="184"/>
      <c r="AS3" s="183"/>
      <c r="AT3" s="11"/>
      <c r="AU3" s="184"/>
      <c r="AV3" s="183"/>
      <c r="AW3" s="11"/>
      <c r="AX3" s="184"/>
      <c r="AY3" s="183"/>
      <c r="AZ3" s="11"/>
      <c r="BA3" s="184"/>
      <c r="BB3" s="183"/>
      <c r="BC3" s="11"/>
      <c r="BD3" s="184"/>
      <c r="BE3" s="183"/>
      <c r="BF3" s="11"/>
      <c r="BG3" s="184"/>
      <c r="BH3" s="183"/>
      <c r="BI3" s="11"/>
      <c r="BJ3" s="184"/>
      <c r="BK3" s="183"/>
      <c r="BL3" s="11"/>
      <c r="BM3" s="184"/>
      <c r="BN3" s="183"/>
      <c r="BO3" s="11"/>
      <c r="BP3" s="184"/>
      <c r="BQ3" s="183"/>
      <c r="BR3" s="11"/>
      <c r="BS3" s="184"/>
      <c r="BT3" s="183"/>
      <c r="BU3" s="11"/>
      <c r="BV3" s="184"/>
      <c r="BW3" s="183"/>
      <c r="BX3" s="11"/>
      <c r="BY3" s="184"/>
      <c r="BZ3" s="183"/>
      <c r="CA3" s="11"/>
      <c r="CB3" s="184"/>
      <c r="CC3" s="183"/>
      <c r="CD3" s="11"/>
      <c r="CE3" s="184"/>
      <c r="CF3" s="183"/>
      <c r="CG3" s="11"/>
      <c r="CH3" s="184"/>
      <c r="CI3" s="183"/>
      <c r="CJ3" s="11"/>
      <c r="CK3" s="184"/>
      <c r="CL3" s="183"/>
      <c r="CM3" s="11"/>
      <c r="CN3" s="184"/>
      <c r="CO3" s="183"/>
      <c r="CP3" s="11"/>
      <c r="CQ3" s="184"/>
      <c r="CR3" s="183"/>
      <c r="CS3" s="11"/>
      <c r="CT3" s="184"/>
      <c r="CU3" s="183"/>
      <c r="CV3" s="11"/>
      <c r="CW3" s="184"/>
      <c r="CX3" s="183"/>
      <c r="CY3" s="11"/>
      <c r="CZ3" s="184"/>
      <c r="DA3" s="183"/>
      <c r="DB3" s="11"/>
      <c r="DC3" s="184"/>
      <c r="DD3" s="183"/>
      <c r="DE3" s="11"/>
      <c r="DF3" s="184"/>
      <c r="DG3" s="183"/>
      <c r="DH3" s="11"/>
      <c r="DI3" s="184"/>
      <c r="DJ3" s="183"/>
      <c r="DK3" s="11"/>
      <c r="DL3" s="184"/>
      <c r="DM3" s="183"/>
      <c r="DN3" s="11"/>
      <c r="DO3" s="184"/>
      <c r="DP3" s="183"/>
      <c r="DQ3" s="11"/>
      <c r="DR3" s="184"/>
      <c r="DS3" s="183"/>
      <c r="DT3" s="11"/>
      <c r="DU3" s="184"/>
      <c r="DV3" s="183"/>
      <c r="DW3" s="11"/>
      <c r="DX3" s="184"/>
      <c r="DY3" s="183"/>
      <c r="DZ3" s="11"/>
      <c r="EA3" s="184"/>
      <c r="EB3" s="183"/>
      <c r="EC3" s="11"/>
      <c r="ED3" s="184"/>
      <c r="EE3" s="183"/>
      <c r="EF3" s="11"/>
      <c r="EG3" s="184"/>
      <c r="EH3" s="183"/>
      <c r="EI3" s="11"/>
      <c r="EJ3" s="184"/>
      <c r="EK3" s="183"/>
      <c r="EL3" s="11"/>
      <c r="EM3" s="184"/>
      <c r="EN3" s="183"/>
      <c r="EO3" s="11"/>
      <c r="EP3" s="184"/>
      <c r="EQ3" s="183"/>
      <c r="ER3" s="11"/>
      <c r="ES3" s="184"/>
      <c r="ET3" s="183"/>
      <c r="EU3" s="11"/>
      <c r="EV3" s="184"/>
      <c r="EW3" s="183"/>
      <c r="EX3" s="11"/>
      <c r="EY3" s="184"/>
      <c r="EZ3" s="183"/>
      <c r="FA3" s="11"/>
      <c r="FB3" s="184"/>
      <c r="FC3" s="183"/>
      <c r="FD3" s="11"/>
      <c r="FE3" s="184"/>
      <c r="FF3" s="183"/>
      <c r="FG3" s="11"/>
      <c r="FH3" s="184"/>
      <c r="FI3" s="183"/>
      <c r="FJ3" s="11"/>
      <c r="FK3" s="184"/>
      <c r="FL3" s="183"/>
      <c r="FM3" s="11"/>
      <c r="FN3" s="184"/>
      <c r="FO3" s="183"/>
      <c r="FP3" s="11"/>
      <c r="FQ3" s="184"/>
      <c r="FR3" s="183"/>
      <c r="FS3" s="11"/>
      <c r="FT3" s="184"/>
      <c r="FU3" s="183"/>
      <c r="FV3" s="11"/>
      <c r="FW3" s="184"/>
      <c r="FX3" s="183"/>
      <c r="FY3" s="11"/>
      <c r="FZ3" s="184"/>
      <c r="GA3" s="183"/>
      <c r="GB3" s="11"/>
      <c r="GC3" s="184"/>
      <c r="GD3" s="183"/>
      <c r="GE3" s="11"/>
      <c r="GF3" s="184"/>
      <c r="GG3" s="183"/>
      <c r="GH3" s="11"/>
      <c r="GI3" s="184"/>
      <c r="GJ3" s="183"/>
      <c r="GK3" s="11"/>
      <c r="GL3" s="184"/>
      <c r="GM3" s="183"/>
      <c r="GN3" s="11"/>
      <c r="GO3" s="184"/>
      <c r="GP3" s="183"/>
      <c r="GQ3" s="11"/>
      <c r="GR3" s="184"/>
      <c r="GS3" s="183"/>
      <c r="GT3" s="11"/>
      <c r="GU3" s="184"/>
      <c r="GV3" s="183"/>
      <c r="GW3" s="11"/>
      <c r="GX3" s="184"/>
      <c r="GY3" s="183"/>
      <c r="GZ3" s="11"/>
      <c r="HA3" s="184"/>
      <c r="HB3" s="183"/>
      <c r="HC3" s="11"/>
      <c r="HD3" s="184"/>
      <c r="HE3" s="183"/>
      <c r="HF3" s="11"/>
      <c r="HG3" s="184"/>
      <c r="HH3" s="183"/>
      <c r="HI3" s="11"/>
      <c r="HJ3" s="184"/>
      <c r="HK3" s="183"/>
      <c r="HL3" s="11"/>
      <c r="HM3" s="184"/>
      <c r="HN3" s="183"/>
      <c r="HO3" s="11"/>
      <c r="HP3" s="184"/>
      <c r="HQ3" s="183"/>
      <c r="HR3" s="11"/>
      <c r="HS3" s="184"/>
      <c r="HT3" s="183"/>
      <c r="HU3" s="11"/>
      <c r="HV3" s="184"/>
      <c r="HW3" s="183"/>
      <c r="HX3" s="11"/>
      <c r="HY3" s="184"/>
      <c r="HZ3" s="183"/>
      <c r="IA3" s="11"/>
      <c r="IB3" s="184"/>
      <c r="IC3" s="183"/>
      <c r="ID3" s="11"/>
      <c r="IE3" s="184"/>
      <c r="IF3" s="183"/>
      <c r="IG3" s="11"/>
      <c r="IH3" s="184"/>
      <c r="II3" s="183"/>
      <c r="IJ3" s="11"/>
      <c r="IK3" s="184"/>
      <c r="IL3" s="183"/>
      <c r="IM3" s="11"/>
      <c r="IN3" s="184"/>
      <c r="IO3" s="183"/>
      <c r="IP3" s="11"/>
      <c r="IQ3" s="184"/>
      <c r="IR3" s="183"/>
      <c r="IS3" s="11"/>
      <c r="IT3" s="184"/>
      <c r="IU3" s="183"/>
      <c r="IV3" s="11"/>
    </row>
  </sheetData>
  <phoneticPr fontId="6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4"/>
  <sheetViews>
    <sheetView workbookViewId="0">
      <selection activeCell="Z8" sqref="Z8"/>
    </sheetView>
  </sheetViews>
  <sheetFormatPr defaultRowHeight="14.25"/>
  <cols>
    <col min="2" max="2" width="13.625" customWidth="1"/>
    <col min="8" max="8" width="21.125" customWidth="1"/>
    <col min="9" max="9" width="10.875" customWidth="1"/>
    <col min="11" max="11" width="14.125" customWidth="1"/>
    <col min="13" max="13" width="22.125" customWidth="1"/>
    <col min="15" max="15" width="16.125" customWidth="1"/>
    <col min="16" max="16" width="12.125" customWidth="1"/>
    <col min="17" max="17" width="11.5" customWidth="1"/>
    <col min="18" max="18" width="10.5" customWidth="1"/>
    <col min="24" max="24" width="13.5" customWidth="1"/>
    <col min="25" max="25" width="11.875" customWidth="1"/>
    <col min="26" max="26" width="12.5" customWidth="1"/>
    <col min="27" max="27" width="14.125" customWidth="1"/>
  </cols>
  <sheetData>
    <row r="1" spans="1:28" ht="28.5" customHeight="1">
      <c r="A1" s="7" t="s">
        <v>3</v>
      </c>
      <c r="B1" s="80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8" t="s">
        <v>10</v>
      </c>
      <c r="I1" s="80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7" t="s">
        <v>16</v>
      </c>
      <c r="O1" s="7" t="s">
        <v>17</v>
      </c>
      <c r="P1" s="7" t="s">
        <v>18</v>
      </c>
      <c r="Q1" s="19" t="s">
        <v>19</v>
      </c>
      <c r="R1" s="7" t="s">
        <v>20</v>
      </c>
      <c r="S1" s="7" t="s">
        <v>21</v>
      </c>
      <c r="T1" s="7" t="s">
        <v>22</v>
      </c>
      <c r="U1" s="7" t="s">
        <v>23</v>
      </c>
      <c r="V1" s="7" t="s">
        <v>24</v>
      </c>
      <c r="W1" s="7" t="s">
        <v>25</v>
      </c>
      <c r="X1" s="7" t="s">
        <v>26</v>
      </c>
      <c r="Y1" s="7" t="s">
        <v>27</v>
      </c>
      <c r="Z1" s="7" t="s">
        <v>28</v>
      </c>
      <c r="AA1" s="7" t="s">
        <v>29</v>
      </c>
      <c r="AB1" s="7" t="s">
        <v>30</v>
      </c>
    </row>
    <row r="2" spans="1:28" s="1" customFormat="1" ht="24" customHeight="1">
      <c r="A2" s="7">
        <v>1</v>
      </c>
      <c r="B2" s="189" t="s">
        <v>1857</v>
      </c>
      <c r="C2" s="9" t="s">
        <v>1271</v>
      </c>
      <c r="D2" s="9" t="s">
        <v>1272</v>
      </c>
      <c r="E2" s="7" t="s">
        <v>1273</v>
      </c>
      <c r="F2" s="7" t="s">
        <v>721</v>
      </c>
      <c r="G2" s="7" t="s">
        <v>1274</v>
      </c>
      <c r="H2" s="63" t="s">
        <v>1275</v>
      </c>
      <c r="I2" s="81" t="str">
        <f>IF(LEN(H2)=15,"19"&amp;MID(H2,7,2)&amp;"-"&amp;MID(H2,9,2)&amp;"-"&amp;MID(H2,11,2),MID(H2,7,4)&amp;"-"&amp;MID(H2,11,2)&amp;"-"&amp;MID(H2,13,2))</f>
        <v>1990-04-15</v>
      </c>
      <c r="J2" s="9">
        <f ca="1">DATEDIF(I2,NOW(),"y")</f>
        <v>28</v>
      </c>
      <c r="K2" s="9">
        <v>18621313253</v>
      </c>
      <c r="L2" s="9" t="s">
        <v>1276</v>
      </c>
      <c r="M2" s="7" t="s">
        <v>1277</v>
      </c>
      <c r="N2" s="9" t="s">
        <v>1278</v>
      </c>
      <c r="O2" s="9" t="s">
        <v>1279</v>
      </c>
      <c r="P2" s="9" t="s">
        <v>1280</v>
      </c>
      <c r="Q2" s="21">
        <v>43157</v>
      </c>
      <c r="R2" s="7">
        <f ca="1">DATEDIF(Q2,NOW(),"y")</f>
        <v>0</v>
      </c>
      <c r="S2" s="9" t="s">
        <v>1276</v>
      </c>
      <c r="T2" s="7" t="s">
        <v>1281</v>
      </c>
      <c r="U2" s="7" t="s">
        <v>782</v>
      </c>
      <c r="V2" s="9" t="s">
        <v>1256</v>
      </c>
      <c r="W2" s="9" t="s">
        <v>1282</v>
      </c>
      <c r="X2" s="9">
        <v>13564018368</v>
      </c>
      <c r="Y2" s="21">
        <v>43157</v>
      </c>
      <c r="Z2" s="40">
        <v>44252</v>
      </c>
      <c r="AA2" s="9"/>
      <c r="AB2" s="9"/>
    </row>
    <row r="3" spans="1:28" ht="24" customHeight="1">
      <c r="A3" s="173">
        <v>2</v>
      </c>
      <c r="B3" s="189" t="s">
        <v>1983</v>
      </c>
      <c r="C3" s="198" t="s">
        <v>2329</v>
      </c>
      <c r="D3" s="9" t="s">
        <v>733</v>
      </c>
      <c r="E3" s="7" t="s">
        <v>829</v>
      </c>
      <c r="F3" s="7" t="s">
        <v>721</v>
      </c>
      <c r="G3" s="7" t="s">
        <v>1212</v>
      </c>
      <c r="H3" s="63" t="s">
        <v>2327</v>
      </c>
      <c r="I3" s="81" t="str">
        <f>IF(LEN(H3)=15,"19"&amp;MID(H3,7,2)&amp;"-"&amp;MID(H3,9,2)&amp;"-"&amp;MID(H3,11,2),MID(H3,7,4)&amp;"-"&amp;MID(H3,11,2)&amp;"-"&amp;MID(H3,13,2))</f>
        <v>1991-10-27</v>
      </c>
      <c r="J3" s="210">
        <f ca="1">DATEDIF(I3,NOW(),"y")</f>
        <v>27</v>
      </c>
      <c r="K3" s="210">
        <v>13681969583</v>
      </c>
      <c r="L3" s="210" t="s">
        <v>761</v>
      </c>
      <c r="M3" s="209" t="s">
        <v>2416</v>
      </c>
      <c r="N3" s="210" t="s">
        <v>1156</v>
      </c>
      <c r="O3" s="210" t="s">
        <v>2417</v>
      </c>
      <c r="P3" s="210" t="s">
        <v>1233</v>
      </c>
      <c r="Q3" s="212">
        <v>43270</v>
      </c>
      <c r="R3" s="209">
        <f ca="1">DATEDIF(Q3,NOW(),"y")</f>
        <v>0</v>
      </c>
      <c r="S3" s="210" t="s">
        <v>761</v>
      </c>
      <c r="T3" s="209" t="s">
        <v>808</v>
      </c>
      <c r="U3" s="209" t="s">
        <v>782</v>
      </c>
      <c r="V3" s="210" t="s">
        <v>783</v>
      </c>
      <c r="W3" s="210" t="s">
        <v>2418</v>
      </c>
      <c r="X3" s="210">
        <v>13817239958</v>
      </c>
      <c r="Y3" s="212">
        <v>43270</v>
      </c>
      <c r="Z3" s="40">
        <v>44365</v>
      </c>
      <c r="AA3" s="93"/>
      <c r="AB3" s="93"/>
    </row>
    <row r="4" spans="1:28" ht="24" customHeight="1">
      <c r="A4" s="173">
        <v>3</v>
      </c>
      <c r="B4" s="189" t="s">
        <v>1984</v>
      </c>
      <c r="C4" s="81" t="s">
        <v>1981</v>
      </c>
      <c r="D4" s="9" t="s">
        <v>733</v>
      </c>
      <c r="E4" s="7" t="s">
        <v>829</v>
      </c>
      <c r="F4" s="7" t="s">
        <v>721</v>
      </c>
      <c r="G4" s="7" t="s">
        <v>1212</v>
      </c>
      <c r="H4" s="63" t="s">
        <v>2328</v>
      </c>
      <c r="I4" s="81" t="str">
        <f>IF(LEN(H4)=15,"19"&amp;MID(H4,7,2)&amp;"-"&amp;MID(H4,9,2)&amp;"-"&amp;MID(H4,11,2),MID(H4,7,4)&amp;"-"&amp;MID(H4,11,2)&amp;"-"&amp;MID(H4,13,2))</f>
        <v>1990-09-01</v>
      </c>
      <c r="J4" s="210">
        <f ca="1">DATEDIF(I4,NOW(),"y")</f>
        <v>28</v>
      </c>
      <c r="K4" s="210">
        <v>18616340644</v>
      </c>
      <c r="L4" s="210" t="s">
        <v>761</v>
      </c>
      <c r="M4" s="209" t="s">
        <v>2419</v>
      </c>
      <c r="N4" s="210" t="s">
        <v>1156</v>
      </c>
      <c r="O4" s="210" t="s">
        <v>2420</v>
      </c>
      <c r="P4" s="210" t="s">
        <v>2421</v>
      </c>
      <c r="Q4" s="212">
        <v>43304</v>
      </c>
      <c r="R4" s="209">
        <f ca="1">DATEDIF(Q4,NOW(),"y")</f>
        <v>0</v>
      </c>
      <c r="S4" s="210" t="s">
        <v>761</v>
      </c>
      <c r="T4" s="209" t="s">
        <v>808</v>
      </c>
      <c r="U4" s="209" t="s">
        <v>782</v>
      </c>
      <c r="V4" s="210" t="s">
        <v>783</v>
      </c>
      <c r="W4" s="210" t="s">
        <v>2422</v>
      </c>
      <c r="X4" s="210">
        <v>15800986138</v>
      </c>
      <c r="Y4" s="212">
        <v>43304</v>
      </c>
      <c r="Z4" s="40">
        <v>44399</v>
      </c>
      <c r="AA4" s="93"/>
      <c r="AB4" s="93"/>
    </row>
  </sheetData>
  <phoneticPr fontId="6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A6" sqref="A6"/>
    </sheetView>
  </sheetViews>
  <sheetFormatPr defaultRowHeight="14.25"/>
  <cols>
    <col min="1" max="1" width="22.25" customWidth="1"/>
    <col min="2" max="3" width="15.5" customWidth="1"/>
    <col min="4" max="4" width="15.5" hidden="1" customWidth="1"/>
    <col min="5" max="5" width="12" customWidth="1"/>
  </cols>
  <sheetData>
    <row r="1" spans="1:5" ht="17.25" customHeight="1">
      <c r="A1" s="3" t="s">
        <v>970</v>
      </c>
      <c r="B1" s="3" t="s">
        <v>971</v>
      </c>
      <c r="C1" s="3" t="s">
        <v>972</v>
      </c>
      <c r="D1" s="3" t="s">
        <v>973</v>
      </c>
      <c r="E1" s="3" t="s">
        <v>1204</v>
      </c>
    </row>
    <row r="2" spans="1:5" ht="21" customHeight="1">
      <c r="A2" s="3" t="s">
        <v>974</v>
      </c>
      <c r="B2" s="3" t="s">
        <v>975</v>
      </c>
      <c r="C2" s="3" t="s">
        <v>829</v>
      </c>
      <c r="D2" s="3" t="s">
        <v>978</v>
      </c>
      <c r="E2" s="3" t="s">
        <v>1205</v>
      </c>
    </row>
    <row r="3" spans="1:5" ht="20.25" customHeight="1">
      <c r="A3" s="3" t="s">
        <v>2423</v>
      </c>
      <c r="B3" s="193" t="s">
        <v>759</v>
      </c>
      <c r="C3" s="3" t="s">
        <v>829</v>
      </c>
      <c r="E3" s="193" t="s">
        <v>1980</v>
      </c>
    </row>
    <row r="4" spans="1:5" ht="19.5" customHeight="1">
      <c r="A4" s="203" t="s">
        <v>2107</v>
      </c>
      <c r="B4" s="193" t="s">
        <v>759</v>
      </c>
      <c r="C4" s="3" t="s">
        <v>829</v>
      </c>
      <c r="E4" s="203" t="s">
        <v>2108</v>
      </c>
    </row>
    <row r="5" spans="1:5" ht="19.5" customHeight="1">
      <c r="A5" s="203" t="s">
        <v>2105</v>
      </c>
      <c r="B5" s="193" t="s">
        <v>759</v>
      </c>
      <c r="C5" s="3" t="s">
        <v>829</v>
      </c>
      <c r="E5" s="203" t="s">
        <v>2106</v>
      </c>
    </row>
    <row r="6" spans="1:5" ht="21" customHeight="1"/>
  </sheetData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5"/>
  <sheetViews>
    <sheetView workbookViewId="0">
      <pane xSplit="4" ySplit="1" topLeftCell="E2" activePane="bottomRight" state="frozen"/>
      <selection pane="topRight"/>
      <selection pane="bottomLeft"/>
      <selection pane="bottomRight" activeCell="B9" sqref="B9"/>
    </sheetView>
  </sheetViews>
  <sheetFormatPr defaultColWidth="9" defaultRowHeight="14.25"/>
  <cols>
    <col min="1" max="1" width="4.75" bestFit="1" customWidth="1"/>
    <col min="3" max="3" width="4.75" bestFit="1" customWidth="1"/>
    <col min="4" max="4" width="9.875" customWidth="1"/>
    <col min="5" max="5" width="12.125" customWidth="1"/>
    <col min="6" max="6" width="19.625" customWidth="1"/>
    <col min="7" max="7" width="11" customWidth="1"/>
    <col min="8" max="8" width="7.625" bestFit="1" customWidth="1"/>
    <col min="9" max="9" width="13.875" bestFit="1" customWidth="1"/>
    <col min="12" max="12" width="25.25" customWidth="1"/>
    <col min="14" max="14" width="20.625" customWidth="1"/>
    <col min="15" max="15" width="14.125" customWidth="1"/>
    <col min="16" max="16" width="11" customWidth="1"/>
    <col min="18" max="18" width="4.75" bestFit="1" customWidth="1"/>
    <col min="19" max="19" width="8.875" bestFit="1" customWidth="1"/>
    <col min="20" max="20" width="8" bestFit="1" customWidth="1"/>
    <col min="22" max="22" width="10.625" customWidth="1"/>
    <col min="23" max="23" width="11.75" customWidth="1"/>
    <col min="24" max="24" width="14.25" customWidth="1"/>
    <col min="25" max="25" width="8" bestFit="1" customWidth="1"/>
  </cols>
  <sheetData>
    <row r="1" spans="1:26" s="1" customFormat="1" ht="30" customHeight="1">
      <c r="A1" s="273" t="s">
        <v>303</v>
      </c>
      <c r="B1" s="273"/>
      <c r="C1" s="273"/>
      <c r="D1" s="273"/>
      <c r="E1" s="273"/>
      <c r="F1" s="6"/>
      <c r="G1" s="5"/>
      <c r="H1" s="5"/>
      <c r="I1" s="5"/>
      <c r="J1" s="5"/>
      <c r="K1" s="5"/>
      <c r="L1" s="15"/>
      <c r="M1" s="4"/>
      <c r="N1" s="4"/>
      <c r="O1" s="4"/>
      <c r="P1" s="17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s="1" customFormat="1" ht="30" customHeight="1">
      <c r="A2" s="4"/>
      <c r="B2" s="4"/>
      <c r="C2" s="5"/>
      <c r="D2" s="5"/>
      <c r="E2" s="5"/>
      <c r="F2" s="6"/>
      <c r="G2" s="5"/>
      <c r="H2" s="5"/>
      <c r="I2" s="5"/>
      <c r="J2" s="5"/>
      <c r="K2" s="5"/>
      <c r="L2" s="15"/>
      <c r="M2" s="4"/>
      <c r="N2" s="4"/>
      <c r="O2" s="4"/>
      <c r="P2" s="17" t="s">
        <v>1</v>
      </c>
      <c r="Q2" s="18"/>
      <c r="R2" s="18"/>
      <c r="S2" s="18" t="s">
        <v>2</v>
      </c>
      <c r="T2" s="18"/>
      <c r="U2" s="18"/>
      <c r="V2" s="18"/>
      <c r="W2" s="18"/>
      <c r="X2" s="18"/>
      <c r="Y2" s="18"/>
      <c r="Z2" s="18"/>
    </row>
    <row r="3" spans="1:26" s="1" customFormat="1" ht="24.95" customHeight="1">
      <c r="A3" s="30" t="s">
        <v>3</v>
      </c>
      <c r="B3" s="30" t="s">
        <v>4</v>
      </c>
      <c r="C3" s="30" t="s">
        <v>6</v>
      </c>
      <c r="D3" s="30" t="s">
        <v>7</v>
      </c>
      <c r="E3" s="30" t="s">
        <v>9</v>
      </c>
      <c r="F3" s="50" t="s">
        <v>10</v>
      </c>
      <c r="G3" s="30" t="s">
        <v>11</v>
      </c>
      <c r="H3" s="30" t="s">
        <v>12</v>
      </c>
      <c r="I3" s="30" t="s">
        <v>13</v>
      </c>
      <c r="J3" s="30" t="s">
        <v>14</v>
      </c>
      <c r="K3" s="30" t="s">
        <v>304</v>
      </c>
      <c r="L3" s="30" t="s">
        <v>15</v>
      </c>
      <c r="M3" s="30" t="s">
        <v>16</v>
      </c>
      <c r="N3" s="30" t="s">
        <v>17</v>
      </c>
      <c r="O3" s="30" t="s">
        <v>18</v>
      </c>
      <c r="P3" s="51" t="s">
        <v>19</v>
      </c>
      <c r="Q3" s="30" t="s">
        <v>20</v>
      </c>
      <c r="R3" s="30" t="s">
        <v>22</v>
      </c>
      <c r="S3" s="30" t="s">
        <v>23</v>
      </c>
      <c r="T3" s="30" t="s">
        <v>24</v>
      </c>
      <c r="U3" s="30" t="s">
        <v>25</v>
      </c>
      <c r="V3" s="30" t="s">
        <v>26</v>
      </c>
      <c r="W3" s="30" t="s">
        <v>27</v>
      </c>
      <c r="X3" s="30" t="s">
        <v>28</v>
      </c>
      <c r="Y3" s="30" t="s">
        <v>29</v>
      </c>
      <c r="Z3" s="30" t="s">
        <v>30</v>
      </c>
    </row>
    <row r="5" spans="1:26" ht="24" hidden="1" customHeight="1">
      <c r="A5" s="7">
        <v>3</v>
      </c>
      <c r="B5" s="7" t="s">
        <v>308</v>
      </c>
      <c r="C5" s="7" t="s">
        <v>46</v>
      </c>
      <c r="D5" s="7" t="s">
        <v>309</v>
      </c>
      <c r="E5" s="7" t="s">
        <v>310</v>
      </c>
      <c r="F5" s="8" t="s">
        <v>311</v>
      </c>
      <c r="G5" s="7" t="str">
        <f t="shared" ref="G5:G11" si="0">IF(LEN(F5)=15,"19"&amp;MID(F5,7,2)&amp;"-"&amp;MID(F5,9,2)&amp;"-"&amp;MID(F5,11,2),MID(F5,7,4)&amp;"-"&amp;MID(F5,11,2)&amp;"-"&amp;MID(F5,13,2))</f>
        <v>1983-03-07</v>
      </c>
      <c r="H5" s="7">
        <f t="shared" ref="H5:H11" ca="1" si="1">DATEDIF(G5,NOW(),"y")</f>
        <v>35</v>
      </c>
      <c r="I5" s="39">
        <v>13428844208</v>
      </c>
      <c r="J5" s="7" t="s">
        <v>125</v>
      </c>
      <c r="K5" s="7"/>
      <c r="L5" s="7" t="s">
        <v>312</v>
      </c>
      <c r="M5" s="7" t="s">
        <v>313</v>
      </c>
      <c r="N5" s="7" t="s">
        <v>314</v>
      </c>
      <c r="O5" s="7" t="s">
        <v>315</v>
      </c>
      <c r="P5" s="21">
        <v>39569</v>
      </c>
      <c r="Q5" s="7">
        <f t="shared" ref="Q5:Q11" ca="1" si="2">DATEDIF(P5,NOW(),"y")</f>
        <v>10</v>
      </c>
      <c r="R5" s="7" t="s">
        <v>40</v>
      </c>
      <c r="S5" s="7" t="s">
        <v>102</v>
      </c>
      <c r="T5" s="7" t="s">
        <v>42</v>
      </c>
      <c r="U5" s="7"/>
      <c r="V5" s="7">
        <v>13424476536</v>
      </c>
      <c r="W5" s="40">
        <v>42339</v>
      </c>
      <c r="X5" s="40">
        <v>42704</v>
      </c>
      <c r="Y5" s="40"/>
      <c r="Z5" s="9"/>
    </row>
    <row r="6" spans="1:26" ht="24" customHeight="1">
      <c r="A6" s="7">
        <v>4</v>
      </c>
      <c r="B6" s="209" t="s">
        <v>1181</v>
      </c>
      <c r="C6" s="7" t="s">
        <v>46</v>
      </c>
      <c r="D6" s="7" t="s">
        <v>309</v>
      </c>
      <c r="E6" s="7" t="s">
        <v>316</v>
      </c>
      <c r="F6" s="8" t="s">
        <v>317</v>
      </c>
      <c r="G6" s="7" t="str">
        <f t="shared" si="0"/>
        <v>1992-12-16</v>
      </c>
      <c r="H6" s="7">
        <f t="shared" ca="1" si="1"/>
        <v>26</v>
      </c>
      <c r="I6" s="39">
        <v>15975443800</v>
      </c>
      <c r="J6" s="7" t="s">
        <v>318</v>
      </c>
      <c r="K6" s="7"/>
      <c r="L6" s="7" t="s">
        <v>319</v>
      </c>
      <c r="M6" s="7" t="s">
        <v>59</v>
      </c>
      <c r="N6" s="7" t="s">
        <v>320</v>
      </c>
      <c r="O6" s="7" t="s">
        <v>321</v>
      </c>
      <c r="P6" s="21">
        <v>41555</v>
      </c>
      <c r="Q6" s="7">
        <f t="shared" ca="1" si="2"/>
        <v>5</v>
      </c>
      <c r="R6" s="7" t="s">
        <v>40</v>
      </c>
      <c r="S6" s="7" t="s">
        <v>41</v>
      </c>
      <c r="T6" s="7" t="s">
        <v>42</v>
      </c>
      <c r="U6" s="7"/>
      <c r="V6" s="7"/>
      <c r="W6" s="40">
        <v>42339</v>
      </c>
      <c r="X6" s="40">
        <v>42704</v>
      </c>
      <c r="Y6" s="40"/>
      <c r="Z6" s="9"/>
    </row>
    <row r="7" spans="1:26" ht="24" customHeight="1">
      <c r="A7" s="7">
        <v>5</v>
      </c>
      <c r="B7" s="7" t="s">
        <v>322</v>
      </c>
      <c r="C7" s="7" t="s">
        <v>46</v>
      </c>
      <c r="D7" s="7" t="s">
        <v>309</v>
      </c>
      <c r="E7" s="7" t="s">
        <v>310</v>
      </c>
      <c r="F7" s="8" t="s">
        <v>323</v>
      </c>
      <c r="G7" s="7" t="str">
        <f t="shared" si="0"/>
        <v>1991-08-10</v>
      </c>
      <c r="H7" s="7">
        <f t="shared" ca="1" si="1"/>
        <v>27</v>
      </c>
      <c r="I7" s="39">
        <v>15915805642</v>
      </c>
      <c r="J7" s="7" t="s">
        <v>125</v>
      </c>
      <c r="K7" s="7"/>
      <c r="L7" s="7" t="s">
        <v>324</v>
      </c>
      <c r="M7" s="7" t="s">
        <v>313</v>
      </c>
      <c r="N7" s="7" t="s">
        <v>325</v>
      </c>
      <c r="O7" s="7" t="s">
        <v>52</v>
      </c>
      <c r="P7" s="21">
        <v>42135</v>
      </c>
      <c r="Q7" s="7">
        <f t="shared" ca="1" si="2"/>
        <v>3</v>
      </c>
      <c r="R7" s="7" t="s">
        <v>40</v>
      </c>
      <c r="S7" s="7" t="s">
        <v>41</v>
      </c>
      <c r="T7" s="7" t="s">
        <v>42</v>
      </c>
      <c r="U7" s="7"/>
      <c r="V7" s="7"/>
      <c r="W7" s="40">
        <v>42339</v>
      </c>
      <c r="X7" s="40">
        <v>42704</v>
      </c>
      <c r="Y7" s="40"/>
      <c r="Z7" s="9"/>
    </row>
    <row r="8" spans="1:26" ht="24" customHeight="1">
      <c r="A8" s="7">
        <v>6</v>
      </c>
      <c r="B8" s="80" t="s">
        <v>1229</v>
      </c>
      <c r="C8" s="7" t="s">
        <v>63</v>
      </c>
      <c r="D8" s="7" t="s">
        <v>326</v>
      </c>
      <c r="E8" s="7" t="s">
        <v>98</v>
      </c>
      <c r="F8" s="8" t="s">
        <v>327</v>
      </c>
      <c r="G8" s="7" t="str">
        <f t="shared" si="0"/>
        <v>1985-01-14</v>
      </c>
      <c r="H8" s="7">
        <f t="shared" ca="1" si="1"/>
        <v>34</v>
      </c>
      <c r="I8" s="39">
        <v>18002283553</v>
      </c>
      <c r="J8" s="7" t="s">
        <v>101</v>
      </c>
      <c r="K8" s="7"/>
      <c r="L8" s="7" t="s">
        <v>328</v>
      </c>
      <c r="M8" s="7" t="s">
        <v>36</v>
      </c>
      <c r="N8" s="7" t="s">
        <v>329</v>
      </c>
      <c r="O8" s="7" t="s">
        <v>107</v>
      </c>
      <c r="P8" s="21">
        <v>41568</v>
      </c>
      <c r="Q8" s="7">
        <f t="shared" ca="1" si="2"/>
        <v>5</v>
      </c>
      <c r="R8" s="7" t="s">
        <v>40</v>
      </c>
      <c r="S8" s="7" t="s">
        <v>102</v>
      </c>
      <c r="T8" s="7" t="s">
        <v>42</v>
      </c>
      <c r="U8" s="7"/>
      <c r="V8" s="7"/>
      <c r="W8" s="40">
        <v>42339</v>
      </c>
      <c r="X8" s="40">
        <v>42704</v>
      </c>
      <c r="Y8" s="40"/>
      <c r="Z8" s="9"/>
    </row>
    <row r="9" spans="1:26" ht="24" customHeight="1">
      <c r="A9" s="7">
        <v>9</v>
      </c>
      <c r="B9" s="7" t="s">
        <v>1258</v>
      </c>
      <c r="C9" s="7" t="s">
        <v>1259</v>
      </c>
      <c r="D9" s="7" t="s">
        <v>218</v>
      </c>
      <c r="E9" s="7" t="s">
        <v>219</v>
      </c>
      <c r="F9" s="82" t="s">
        <v>1260</v>
      </c>
      <c r="G9" s="7" t="str">
        <f t="shared" si="0"/>
        <v>1990-02-12</v>
      </c>
      <c r="H9" s="7">
        <f t="shared" ca="1" si="1"/>
        <v>28</v>
      </c>
      <c r="I9" s="39">
        <v>13714405716</v>
      </c>
      <c r="J9" s="7" t="s">
        <v>1261</v>
      </c>
      <c r="K9" s="7"/>
      <c r="L9" s="7" t="s">
        <v>1262</v>
      </c>
      <c r="M9" s="7" t="s">
        <v>1263</v>
      </c>
      <c r="N9" s="7" t="s">
        <v>1264</v>
      </c>
      <c r="O9" s="7" t="s">
        <v>1265</v>
      </c>
      <c r="P9" s="21">
        <v>43157</v>
      </c>
      <c r="Q9" s="7">
        <f t="shared" ca="1" si="2"/>
        <v>0</v>
      </c>
      <c r="R9" s="7" t="s">
        <v>1266</v>
      </c>
      <c r="S9" s="7" t="s">
        <v>102</v>
      </c>
      <c r="T9" s="7" t="s">
        <v>1267</v>
      </c>
      <c r="U9" s="7" t="s">
        <v>1268</v>
      </c>
      <c r="V9" s="7">
        <v>18826585727</v>
      </c>
      <c r="W9" s="40">
        <v>43157</v>
      </c>
      <c r="X9" s="40">
        <v>44252</v>
      </c>
      <c r="Y9" s="40"/>
      <c r="Z9" s="9"/>
    </row>
    <row r="10" spans="1:26" ht="24" customHeight="1">
      <c r="A10" s="7">
        <v>10</v>
      </c>
      <c r="B10" s="7" t="s">
        <v>1809</v>
      </c>
      <c r="C10" s="7" t="s">
        <v>695</v>
      </c>
      <c r="D10" s="7" t="s">
        <v>309</v>
      </c>
      <c r="E10" s="7" t="s">
        <v>310</v>
      </c>
      <c r="F10" s="82" t="s">
        <v>1810</v>
      </c>
      <c r="G10" s="7" t="str">
        <f t="shared" si="0"/>
        <v>1992-11-06</v>
      </c>
      <c r="H10" s="7">
        <f t="shared" ca="1" si="1"/>
        <v>26</v>
      </c>
      <c r="I10" s="39">
        <v>13631423877</v>
      </c>
      <c r="J10" s="7" t="s">
        <v>1409</v>
      </c>
      <c r="K10" s="93"/>
      <c r="L10" s="7" t="s">
        <v>1811</v>
      </c>
      <c r="M10" s="7" t="s">
        <v>700</v>
      </c>
      <c r="N10" s="7" t="s">
        <v>1812</v>
      </c>
      <c r="O10" s="7" t="s">
        <v>1813</v>
      </c>
      <c r="P10" s="21">
        <v>43270</v>
      </c>
      <c r="Q10" s="7">
        <f t="shared" ca="1" si="2"/>
        <v>0</v>
      </c>
      <c r="R10" s="7" t="s">
        <v>764</v>
      </c>
      <c r="S10" s="7" t="s">
        <v>41</v>
      </c>
      <c r="T10" s="7" t="s">
        <v>704</v>
      </c>
      <c r="U10" s="7" t="s">
        <v>1814</v>
      </c>
      <c r="V10" s="7">
        <v>15012405199</v>
      </c>
      <c r="W10" s="40">
        <v>43270</v>
      </c>
      <c r="X10" s="40">
        <v>44365</v>
      </c>
      <c r="Y10" s="93"/>
      <c r="Z10" s="93"/>
    </row>
    <row r="11" spans="1:26" ht="21.75" customHeight="1">
      <c r="A11" s="7">
        <v>11</v>
      </c>
      <c r="B11" s="7" t="s">
        <v>1951</v>
      </c>
      <c r="C11" s="7" t="s">
        <v>695</v>
      </c>
      <c r="D11" s="7" t="s">
        <v>326</v>
      </c>
      <c r="E11" s="7" t="s">
        <v>1952</v>
      </c>
      <c r="F11" s="82" t="s">
        <v>1953</v>
      </c>
      <c r="G11" s="7" t="str">
        <f t="shared" si="0"/>
        <v>1997-08-22</v>
      </c>
      <c r="H11" s="7">
        <f t="shared" ca="1" si="1"/>
        <v>21</v>
      </c>
      <c r="I11" s="39">
        <v>13138509023</v>
      </c>
      <c r="J11" s="7" t="s">
        <v>1954</v>
      </c>
      <c r="K11" s="93"/>
      <c r="L11" s="7" t="s">
        <v>1955</v>
      </c>
      <c r="M11" s="7" t="s">
        <v>1177</v>
      </c>
      <c r="N11" s="7" t="s">
        <v>1956</v>
      </c>
      <c r="O11" s="7" t="s">
        <v>1957</v>
      </c>
      <c r="P11" s="21">
        <v>43388</v>
      </c>
      <c r="Q11" s="7">
        <f t="shared" ca="1" si="2"/>
        <v>0</v>
      </c>
      <c r="R11" s="7" t="s">
        <v>764</v>
      </c>
      <c r="S11" s="7" t="s">
        <v>41</v>
      </c>
      <c r="T11" s="7" t="s">
        <v>783</v>
      </c>
      <c r="U11" s="7" t="s">
        <v>1958</v>
      </c>
      <c r="V11" s="7">
        <v>13360239938</v>
      </c>
      <c r="W11" s="40">
        <v>43388</v>
      </c>
      <c r="X11" s="40">
        <v>44483</v>
      </c>
      <c r="Y11" s="93"/>
      <c r="Z11" s="93"/>
    </row>
    <row r="12" spans="1:26">
      <c r="I12" s="52"/>
    </row>
    <row r="13" spans="1:26">
      <c r="I13" s="52"/>
    </row>
    <row r="14" spans="1:26">
      <c r="I14" s="52"/>
    </row>
    <row r="15" spans="1:26">
      <c r="I15" s="52"/>
    </row>
  </sheetData>
  <mergeCells count="1">
    <mergeCell ref="A1:E1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K135"/>
  <sheetViews>
    <sheetView workbookViewId="0">
      <pane ySplit="2" topLeftCell="A126" activePane="bottomLeft" state="frozen"/>
      <selection pane="bottomLeft" activeCell="D142" sqref="D142"/>
    </sheetView>
  </sheetViews>
  <sheetFormatPr defaultRowHeight="12"/>
  <cols>
    <col min="1" max="1" width="4.25" style="18" customWidth="1"/>
    <col min="2" max="2" width="21.25" style="18" customWidth="1"/>
    <col min="3" max="3" width="10.75" style="18" customWidth="1"/>
    <col min="4" max="4" width="11.75" style="18" customWidth="1"/>
    <col min="5" max="5" width="19.25" style="18" customWidth="1"/>
    <col min="6" max="6" width="17.25" style="18" customWidth="1"/>
    <col min="7" max="7" width="20.875" style="18" customWidth="1"/>
    <col min="8" max="8" width="22.5" style="18" customWidth="1"/>
    <col min="9" max="9" width="14.875" style="30" customWidth="1"/>
    <col min="10" max="10" width="14.125" style="18" customWidth="1"/>
    <col min="11" max="11" width="20" style="18" customWidth="1"/>
    <col min="12" max="12" width="15.125" style="18" customWidth="1"/>
    <col min="13" max="13" width="21.5" style="1" customWidth="1"/>
    <col min="14" max="14" width="18.875" style="18" customWidth="1"/>
    <col min="15" max="15" width="21.375" style="17" customWidth="1"/>
    <col min="16" max="16" width="17" style="17" customWidth="1"/>
    <col min="17" max="17" width="11.75" style="17" customWidth="1"/>
    <col min="18" max="18" width="12.125" style="18" customWidth="1"/>
    <col min="19" max="19" width="10.875" style="18" customWidth="1"/>
    <col min="20" max="20" width="15.625" style="18" customWidth="1"/>
    <col min="21" max="21" width="15.375" style="18" customWidth="1"/>
    <col min="22" max="22" width="17.75" style="18" customWidth="1"/>
    <col min="23" max="23" width="10.375" style="18" customWidth="1"/>
    <col min="24" max="24" width="15.125" style="18" customWidth="1"/>
    <col min="25" max="25" width="11.625" style="18" customWidth="1"/>
    <col min="26" max="26" width="12.5" style="18" customWidth="1"/>
    <col min="27" max="27" width="10.25" style="18" hidden="1" customWidth="1"/>
    <col min="28" max="28" width="7.625" style="18" hidden="1" customWidth="1"/>
    <col min="29" max="29" width="17.125" style="18" hidden="1" customWidth="1"/>
    <col min="30" max="30" width="7.75" style="31" hidden="1" customWidth="1"/>
    <col min="31" max="31" width="6.5" style="31" hidden="1" customWidth="1"/>
    <col min="32" max="32" width="32.125" style="18" customWidth="1"/>
    <col min="33" max="33" width="25.375" style="1" bestFit="1" customWidth="1"/>
    <col min="34" max="34" width="11.375" style="1" bestFit="1" customWidth="1"/>
    <col min="35" max="16384" width="9" style="1"/>
  </cols>
  <sheetData>
    <row r="1" spans="1:33" ht="30" customHeight="1">
      <c r="A1" s="275" t="s">
        <v>335</v>
      </c>
      <c r="B1" s="275"/>
      <c r="C1" s="275"/>
      <c r="D1" s="275"/>
      <c r="E1" s="32"/>
      <c r="F1" s="32"/>
      <c r="G1" s="32"/>
      <c r="H1" s="32"/>
      <c r="I1" s="32"/>
      <c r="J1" s="32"/>
      <c r="K1" s="32"/>
      <c r="L1" s="32"/>
      <c r="M1" s="32"/>
      <c r="N1" s="16"/>
      <c r="O1" s="18" t="s">
        <v>1</v>
      </c>
      <c r="P1" s="18"/>
      <c r="Q1" s="18"/>
      <c r="S1" s="17"/>
      <c r="W1" s="18" t="s">
        <v>2</v>
      </c>
      <c r="AD1" s="18"/>
      <c r="AE1" s="18"/>
    </row>
    <row r="2" spans="1:33" s="26" customFormat="1" ht="24.95" customHeight="1">
      <c r="A2" s="7" t="s">
        <v>3</v>
      </c>
      <c r="B2" s="7" t="s">
        <v>4</v>
      </c>
      <c r="C2" s="7" t="s">
        <v>2126</v>
      </c>
      <c r="D2" s="7" t="s">
        <v>2125</v>
      </c>
      <c r="E2" s="7" t="s">
        <v>8</v>
      </c>
      <c r="F2" s="7" t="s">
        <v>9</v>
      </c>
      <c r="G2" s="8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304</v>
      </c>
      <c r="M2" s="22" t="s">
        <v>15</v>
      </c>
      <c r="N2" s="7" t="s">
        <v>336</v>
      </c>
      <c r="O2" s="7" t="s">
        <v>16</v>
      </c>
      <c r="P2" s="7" t="s">
        <v>17</v>
      </c>
      <c r="Q2" s="7" t="s">
        <v>18</v>
      </c>
      <c r="R2" s="7" t="s">
        <v>337</v>
      </c>
      <c r="S2" s="19" t="s">
        <v>19</v>
      </c>
      <c r="T2" s="7" t="s">
        <v>338</v>
      </c>
      <c r="U2" s="7" t="s">
        <v>339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340</v>
      </c>
      <c r="AA2" s="7" t="s">
        <v>25</v>
      </c>
      <c r="AB2" s="7" t="s">
        <v>26</v>
      </c>
      <c r="AC2" s="7" t="s">
        <v>27</v>
      </c>
      <c r="AD2" s="7" t="s">
        <v>28</v>
      </c>
      <c r="AE2" s="7" t="s">
        <v>29</v>
      </c>
      <c r="AF2" s="43" t="s">
        <v>341</v>
      </c>
    </row>
    <row r="3" spans="1:33" ht="24.95" customHeight="1">
      <c r="A3" s="7">
        <v>1</v>
      </c>
      <c r="B3" s="7" t="s">
        <v>342</v>
      </c>
      <c r="C3" s="7" t="s">
        <v>46</v>
      </c>
      <c r="D3" s="7" t="s">
        <v>32</v>
      </c>
      <c r="E3" s="20"/>
      <c r="F3" s="7" t="s">
        <v>34</v>
      </c>
      <c r="G3" s="54" t="s">
        <v>343</v>
      </c>
      <c r="H3" s="7" t="str">
        <f>IF(LEN(G3)=15,"19"&amp;MID(G3,7,2)&amp;"-"&amp;MID(G3,9,2)&amp;"-"&amp;MID(G3,11,2),MID(G3,7,4)&amp;"-"&amp;MID(G3,11,2)&amp;"-"&amp;MID(G3,13,2))</f>
        <v>1990-03-20</v>
      </c>
      <c r="I3" s="7">
        <f ca="1">DATEDIF(H3,NOW(),"y")</f>
        <v>28</v>
      </c>
      <c r="J3" s="7">
        <v>15813183944</v>
      </c>
      <c r="K3" s="20"/>
      <c r="L3" s="20"/>
      <c r="M3" s="7" t="s">
        <v>344</v>
      </c>
      <c r="N3" s="22" t="s">
        <v>345</v>
      </c>
      <c r="O3" s="7" t="s">
        <v>313</v>
      </c>
      <c r="P3" s="7"/>
      <c r="Q3" s="7"/>
      <c r="R3" s="20"/>
      <c r="S3" s="40">
        <v>40630</v>
      </c>
      <c r="T3" s="7">
        <f ca="1">DATEDIF(S3,NOW(),"y")</f>
        <v>7</v>
      </c>
      <c r="U3" s="19"/>
      <c r="V3" s="7" t="s">
        <v>78</v>
      </c>
      <c r="W3" s="7" t="s">
        <v>79</v>
      </c>
      <c r="X3" s="7" t="s">
        <v>41</v>
      </c>
      <c r="Y3" s="7" t="s">
        <v>42</v>
      </c>
      <c r="Z3" s="7"/>
      <c r="AA3" s="7"/>
      <c r="AB3" s="7"/>
      <c r="AC3" s="19">
        <v>42422</v>
      </c>
      <c r="AD3" s="40">
        <f>DATE(YEAR(AC3)+2,MONTH(AC3),DAY(AC3)-1)</f>
        <v>43152</v>
      </c>
      <c r="AE3" s="40"/>
      <c r="AF3" s="25">
        <v>42440</v>
      </c>
    </row>
    <row r="4" spans="1:33" s="26" customFormat="1" ht="24" customHeight="1">
      <c r="A4" s="7">
        <v>2</v>
      </c>
      <c r="B4" s="7" t="s">
        <v>346</v>
      </c>
      <c r="C4" s="7" t="s">
        <v>46</v>
      </c>
      <c r="D4" s="7" t="s">
        <v>32</v>
      </c>
      <c r="E4" s="7"/>
      <c r="F4" s="7" t="s">
        <v>47</v>
      </c>
      <c r="G4" s="8" t="s">
        <v>347</v>
      </c>
      <c r="H4" s="7" t="str">
        <f>IF(LEN(G4)=15,"19"&amp;MID(G4,7,2)&amp;"-"&amp;MID(G4,9,2)&amp;"-"&amp;MID(G4,11,2),MID(G4,7,4)&amp;"-"&amp;MID(G4,11,2)&amp;"-"&amp;MID(G4,13,2))</f>
        <v>1991-10-25</v>
      </c>
      <c r="I4" s="7">
        <f ca="1">DATEDIF(H4,NOW(),"y")</f>
        <v>27</v>
      </c>
      <c r="J4" s="7">
        <v>15011924929</v>
      </c>
      <c r="K4" s="7" t="s">
        <v>348</v>
      </c>
      <c r="L4" s="7"/>
      <c r="M4" s="7" t="s">
        <v>349</v>
      </c>
      <c r="N4" s="7"/>
      <c r="O4" s="7" t="s">
        <v>36</v>
      </c>
      <c r="P4" s="7" t="s">
        <v>176</v>
      </c>
      <c r="Q4" s="7" t="s">
        <v>52</v>
      </c>
      <c r="R4" s="7" t="s">
        <v>350</v>
      </c>
      <c r="S4" s="21">
        <v>42414</v>
      </c>
      <c r="T4" s="7">
        <f ca="1">DATEDIF(S4,NOW(),"y")</f>
        <v>2</v>
      </c>
      <c r="U4" s="22"/>
      <c r="V4" s="7" t="s">
        <v>39</v>
      </c>
      <c r="W4" s="7" t="s">
        <v>40</v>
      </c>
      <c r="X4" s="7" t="s">
        <v>41</v>
      </c>
      <c r="Y4" s="7" t="s">
        <v>42</v>
      </c>
      <c r="Z4" s="7"/>
      <c r="AA4" s="7"/>
      <c r="AB4" s="7"/>
      <c r="AC4" s="40">
        <v>42414</v>
      </c>
      <c r="AD4" s="40">
        <f>DATE(YEAR(AC4)+2,MONTH(AC4),DAY(AC4)-1)</f>
        <v>43144</v>
      </c>
      <c r="AE4" s="40"/>
      <c r="AF4" s="9" t="s">
        <v>351</v>
      </c>
    </row>
    <row r="5" spans="1:33" ht="24.95" customHeight="1">
      <c r="A5" s="7">
        <v>3</v>
      </c>
      <c r="B5" s="9" t="s">
        <v>352</v>
      </c>
      <c r="C5" s="9" t="s">
        <v>46</v>
      </c>
      <c r="D5" s="9" t="s">
        <v>32</v>
      </c>
      <c r="E5" s="9"/>
      <c r="F5" s="9" t="s">
        <v>47</v>
      </c>
      <c r="G5" s="8" t="s">
        <v>353</v>
      </c>
      <c r="H5" s="7" t="str">
        <f>IF(LEN(G5)=15,"19"&amp;MID(G5,7,2)&amp;"-"&amp;MID(G5,9,2)&amp;"-"&amp;MID(G5,11,2),MID(G5,7,4)&amp;"-"&amp;MID(G5,11,2)&amp;"-"&amp;MID(G5,13,2))</f>
        <v>1992-08-12</v>
      </c>
      <c r="I5" s="7">
        <f ca="1">DATEDIF(H5,NOW(),"y")</f>
        <v>26</v>
      </c>
      <c r="J5" s="9">
        <v>13650974943</v>
      </c>
      <c r="K5" s="9" t="s">
        <v>101</v>
      </c>
      <c r="L5" s="9"/>
      <c r="M5" s="20" t="s">
        <v>354</v>
      </c>
      <c r="N5" s="9"/>
      <c r="O5" s="21" t="s">
        <v>36</v>
      </c>
      <c r="P5" s="21" t="s">
        <v>355</v>
      </c>
      <c r="Q5" s="21" t="s">
        <v>52</v>
      </c>
      <c r="R5" s="9"/>
      <c r="S5" s="21">
        <v>42430</v>
      </c>
      <c r="T5" s="7">
        <f ca="1">DATEDIF(S5,NOW(),"y")</f>
        <v>2</v>
      </c>
      <c r="U5" s="9"/>
      <c r="V5" s="9" t="s">
        <v>101</v>
      </c>
      <c r="W5" s="7" t="s">
        <v>79</v>
      </c>
      <c r="X5" s="7" t="s">
        <v>41</v>
      </c>
      <c r="Y5" s="7" t="s">
        <v>42</v>
      </c>
      <c r="Z5" s="9"/>
      <c r="AA5" s="9" t="s">
        <v>356</v>
      </c>
      <c r="AB5" s="9">
        <v>13660442592</v>
      </c>
      <c r="AC5" s="21">
        <v>42430</v>
      </c>
      <c r="AD5" s="40">
        <f>DATE(YEAR(AC5)+2,MONTH(AC5),DAY(AC5)-1)</f>
        <v>43159</v>
      </c>
      <c r="AE5" s="44"/>
      <c r="AF5" s="25">
        <v>42438</v>
      </c>
    </row>
    <row r="6" spans="1:33" s="26" customFormat="1" ht="24" customHeight="1">
      <c r="A6" s="7">
        <v>4</v>
      </c>
      <c r="B6" s="7" t="s">
        <v>357</v>
      </c>
      <c r="C6" s="7" t="s">
        <v>46</v>
      </c>
      <c r="D6" s="7" t="s">
        <v>218</v>
      </c>
      <c r="E6" s="7"/>
      <c r="F6" s="7" t="s">
        <v>220</v>
      </c>
      <c r="G6" s="8" t="s">
        <v>358</v>
      </c>
      <c r="H6" s="7" t="str">
        <f>IF(LEN(G6)=15,"19"&amp;MID(G6,7,2)&amp;"-"&amp;MID(G6,9,2)&amp;"-"&amp;MID(G6,11,2),MID(G6,7,4)&amp;"-"&amp;MID(G6,11,2)&amp;"-"&amp;MID(G6,13,2))</f>
        <v>1985-08-26</v>
      </c>
      <c r="I6" s="7">
        <f ca="1">DATEDIF(H6,NOW(),"y")</f>
        <v>33</v>
      </c>
      <c r="J6" s="7">
        <v>13332752908</v>
      </c>
      <c r="K6" s="7" t="s">
        <v>359</v>
      </c>
      <c r="L6" s="7"/>
      <c r="M6" s="7" t="s">
        <v>360</v>
      </c>
      <c r="N6" s="7"/>
      <c r="O6" s="7" t="s">
        <v>59</v>
      </c>
      <c r="P6" s="7" t="s">
        <v>361</v>
      </c>
      <c r="Q6" s="7" t="s">
        <v>362</v>
      </c>
      <c r="R6" s="7"/>
      <c r="S6" s="21">
        <v>42415</v>
      </c>
      <c r="T6" s="7">
        <f ca="1">DATEDIF(S6,NOW(),"y")</f>
        <v>2</v>
      </c>
      <c r="U6" s="22"/>
      <c r="V6" s="7" t="s">
        <v>78</v>
      </c>
      <c r="W6" s="7" t="s">
        <v>40</v>
      </c>
      <c r="X6" s="7" t="s">
        <v>102</v>
      </c>
      <c r="Y6" s="7" t="s">
        <v>42</v>
      </c>
      <c r="Z6" s="7"/>
      <c r="AA6" s="7"/>
      <c r="AB6" s="7"/>
      <c r="AC6" s="40">
        <v>42415</v>
      </c>
      <c r="AD6" s="40">
        <f>DATE(YEAR(AC6)+2,MONTH(AC6),DAY(AC6)-1)</f>
        <v>43145</v>
      </c>
      <c r="AE6" s="40"/>
      <c r="AF6" s="25">
        <v>42436</v>
      </c>
    </row>
    <row r="7" spans="1:33" s="27" customFormat="1" ht="24" customHeight="1">
      <c r="A7" s="12">
        <v>20</v>
      </c>
      <c r="B7" s="12" t="s">
        <v>363</v>
      </c>
      <c r="C7" s="12"/>
      <c r="D7" s="12" t="s">
        <v>46</v>
      </c>
      <c r="E7" s="12" t="s">
        <v>218</v>
      </c>
      <c r="F7" s="12" t="s">
        <v>220</v>
      </c>
      <c r="G7" s="33" t="s">
        <v>364</v>
      </c>
      <c r="H7" s="12" t="str">
        <f>IF(LEN(G7)=15,"19"&amp;MID(G7,7,2)&amp;"-"&amp;MID(G7,9,2)&amp;"-"&amp;MID(G7,11,2),MID(G7,7,4)&amp;"-"&amp;MID(G7,11,2)&amp;"-"&amp;MID(G7,13,2))</f>
        <v>1982-02-18</v>
      </c>
      <c r="I7" s="7">
        <f ca="1">DATEDIF(H7,NOW(),"y")</f>
        <v>36</v>
      </c>
      <c r="J7" s="12">
        <v>18588589584</v>
      </c>
      <c r="K7" s="12" t="s">
        <v>53</v>
      </c>
      <c r="L7" s="12"/>
      <c r="M7" s="12" t="s">
        <v>365</v>
      </c>
      <c r="N7" s="12" t="s">
        <v>366</v>
      </c>
      <c r="O7" s="12" t="s">
        <v>36</v>
      </c>
      <c r="P7" s="12" t="s">
        <v>367</v>
      </c>
      <c r="Q7" s="12" t="s">
        <v>368</v>
      </c>
      <c r="R7" s="12"/>
      <c r="S7" s="23">
        <v>42444</v>
      </c>
      <c r="T7" s="41">
        <v>0</v>
      </c>
      <c r="U7" s="12"/>
      <c r="V7" s="24"/>
      <c r="W7" s="12" t="s">
        <v>53</v>
      </c>
      <c r="X7" s="12" t="s">
        <v>369</v>
      </c>
      <c r="Y7" s="12" t="s">
        <v>102</v>
      </c>
      <c r="Z7" s="12" t="s">
        <v>42</v>
      </c>
      <c r="AA7" s="12"/>
      <c r="AB7" s="12"/>
      <c r="AC7" s="45">
        <v>42444</v>
      </c>
      <c r="AD7" s="45">
        <f>DATE(YEAR(AC7)+2,MONTH(AC7),DAY(AC7)-1)</f>
        <v>43173</v>
      </c>
      <c r="AE7" s="45"/>
      <c r="AF7" s="46" t="s">
        <v>370</v>
      </c>
      <c r="AG7" s="49"/>
    </row>
    <row r="8" spans="1:33" s="27" customFormat="1" ht="24" customHeight="1">
      <c r="A8" s="12">
        <v>8</v>
      </c>
      <c r="B8" s="12" t="s">
        <v>371</v>
      </c>
      <c r="C8" s="12" t="s">
        <v>372</v>
      </c>
      <c r="D8" s="12" t="s">
        <v>46</v>
      </c>
      <c r="E8" s="12" t="s">
        <v>32</v>
      </c>
      <c r="F8" s="12" t="s">
        <v>69</v>
      </c>
      <c r="G8" s="12" t="s">
        <v>47</v>
      </c>
      <c r="H8" s="33" t="s">
        <v>373</v>
      </c>
      <c r="I8" s="12" t="str">
        <f t="shared" ref="I8:I23" si="0">IF(LEN(H8)=15,"19"&amp;MID(H8,7,2)&amp;"-"&amp;MID(H8,9,2)&amp;"-"&amp;MID(H8,11,2),MID(H8,7,4)&amp;"-"&amp;MID(H8,11,2)&amp;"-"&amp;MID(H8,13,2))</f>
        <v>1991-07-10</v>
      </c>
      <c r="J8" s="12">
        <f t="shared" ref="J8:J23" ca="1" si="1">DATEDIF(I8,NOW(),"y")</f>
        <v>27</v>
      </c>
      <c r="K8" s="12">
        <v>15902099368</v>
      </c>
      <c r="L8" s="12" t="s">
        <v>109</v>
      </c>
      <c r="M8" s="12"/>
      <c r="N8" s="12" t="s">
        <v>374</v>
      </c>
      <c r="O8" s="12"/>
      <c r="P8" s="12" t="s">
        <v>36</v>
      </c>
      <c r="Q8" s="12" t="s">
        <v>355</v>
      </c>
      <c r="R8" s="12" t="s">
        <v>52</v>
      </c>
      <c r="S8" s="12" t="s">
        <v>350</v>
      </c>
      <c r="T8" s="23">
        <v>42359</v>
      </c>
      <c r="U8" s="7">
        <f ca="1">DATEDIF(T8,NOW(),"y")</f>
        <v>3</v>
      </c>
      <c r="V8" s="24"/>
      <c r="W8" s="12" t="s">
        <v>39</v>
      </c>
      <c r="X8" s="12" t="s">
        <v>40</v>
      </c>
      <c r="Y8" s="12" t="s">
        <v>41</v>
      </c>
      <c r="Z8" s="12" t="s">
        <v>42</v>
      </c>
      <c r="AA8" s="12" t="s">
        <v>375</v>
      </c>
      <c r="AB8" s="12">
        <v>15889961709</v>
      </c>
      <c r="AC8" s="33"/>
      <c r="AD8" s="45">
        <v>42359</v>
      </c>
      <c r="AE8" s="40">
        <f>DATE(YEAR(AD8)+2,MONTH(AD8),DAY(AD8)-1)</f>
        <v>43089</v>
      </c>
      <c r="AF8" s="45" t="s">
        <v>43</v>
      </c>
      <c r="AG8" s="13" t="s">
        <v>376</v>
      </c>
    </row>
    <row r="9" spans="1:33" s="27" customFormat="1" ht="24" customHeight="1">
      <c r="A9" s="12">
        <v>12</v>
      </c>
      <c r="B9" s="12" t="s">
        <v>377</v>
      </c>
      <c r="C9" s="12" t="s">
        <v>378</v>
      </c>
      <c r="D9" s="12" t="s">
        <v>46</v>
      </c>
      <c r="E9" s="12" t="s">
        <v>32</v>
      </c>
      <c r="F9" s="12"/>
      <c r="G9" s="12" t="s">
        <v>47</v>
      </c>
      <c r="H9" s="33" t="s">
        <v>379</v>
      </c>
      <c r="I9" s="12" t="str">
        <f t="shared" si="0"/>
        <v>1985-01-23</v>
      </c>
      <c r="J9" s="12">
        <f t="shared" ca="1" si="1"/>
        <v>34</v>
      </c>
      <c r="K9" s="12">
        <v>13760679607</v>
      </c>
      <c r="L9" s="12" t="s">
        <v>57</v>
      </c>
      <c r="M9" s="12"/>
      <c r="N9" s="12" t="s">
        <v>380</v>
      </c>
      <c r="O9" s="12"/>
      <c r="P9" s="12" t="s">
        <v>36</v>
      </c>
      <c r="Q9" s="12" t="s">
        <v>367</v>
      </c>
      <c r="R9" s="12" t="s">
        <v>52</v>
      </c>
      <c r="S9" s="12"/>
      <c r="T9" s="23">
        <v>42443</v>
      </c>
      <c r="U9" s="7">
        <f ca="1">DATEDIF(T9,NOW(),"y")</f>
        <v>2</v>
      </c>
      <c r="V9" s="24"/>
      <c r="W9" s="12" t="s">
        <v>101</v>
      </c>
      <c r="X9" s="12" t="s">
        <v>79</v>
      </c>
      <c r="Y9" s="12" t="s">
        <v>102</v>
      </c>
      <c r="Z9" s="12" t="s">
        <v>42</v>
      </c>
      <c r="AA9" s="12" t="s">
        <v>381</v>
      </c>
      <c r="AB9" s="12">
        <v>13928885281</v>
      </c>
      <c r="AC9" s="33"/>
      <c r="AD9" s="45">
        <v>42443</v>
      </c>
      <c r="AE9" s="40">
        <f>DATE(YEAR(AD9)+2,MONTH(AD9),DAY(AD9)-1)</f>
        <v>43172</v>
      </c>
      <c r="AF9" s="45" t="s">
        <v>43</v>
      </c>
      <c r="AG9" s="13" t="s">
        <v>382</v>
      </c>
    </row>
    <row r="10" spans="1:33" s="27" customFormat="1" ht="24" customHeight="1">
      <c r="A10" s="12">
        <v>21</v>
      </c>
      <c r="B10" s="12" t="s">
        <v>383</v>
      </c>
      <c r="C10" s="12"/>
      <c r="D10" s="12" t="s">
        <v>46</v>
      </c>
      <c r="E10" s="12" t="s">
        <v>32</v>
      </c>
      <c r="F10" s="12" t="s">
        <v>69</v>
      </c>
      <c r="G10" s="12" t="s">
        <v>47</v>
      </c>
      <c r="H10" s="33" t="s">
        <v>384</v>
      </c>
      <c r="I10" s="12" t="str">
        <f t="shared" si="0"/>
        <v>1991-09-21</v>
      </c>
      <c r="J10" s="12">
        <f t="shared" ca="1" si="1"/>
        <v>27</v>
      </c>
      <c r="K10" s="12">
        <v>18300192310</v>
      </c>
      <c r="L10" s="12" t="s">
        <v>385</v>
      </c>
      <c r="M10" s="12"/>
      <c r="N10" s="12" t="s">
        <v>386</v>
      </c>
      <c r="O10" s="12"/>
      <c r="P10" s="12" t="s">
        <v>59</v>
      </c>
      <c r="Q10" s="12" t="s">
        <v>387</v>
      </c>
      <c r="R10" s="12"/>
      <c r="S10" s="12"/>
      <c r="T10" s="23">
        <v>42086</v>
      </c>
      <c r="U10" s="12">
        <f ca="1">DATEDIF(T10,NOW(),"y")</f>
        <v>3</v>
      </c>
      <c r="V10" s="24"/>
      <c r="W10" s="12" t="s">
        <v>385</v>
      </c>
      <c r="X10" s="12" t="s">
        <v>79</v>
      </c>
      <c r="Y10" s="12" t="s">
        <v>41</v>
      </c>
      <c r="Z10" s="12" t="s">
        <v>42</v>
      </c>
      <c r="AA10" s="12"/>
      <c r="AB10" s="12"/>
      <c r="AC10" s="33"/>
      <c r="AD10" s="45">
        <v>42339</v>
      </c>
      <c r="AE10" s="45">
        <v>42704</v>
      </c>
      <c r="AF10" s="40" t="s">
        <v>43</v>
      </c>
      <c r="AG10" s="13" t="s">
        <v>388</v>
      </c>
    </row>
    <row r="11" spans="1:33" customFormat="1" ht="24" customHeight="1">
      <c r="A11" s="7">
        <v>24</v>
      </c>
      <c r="B11" s="7" t="s">
        <v>389</v>
      </c>
      <c r="C11" s="7" t="s">
        <v>390</v>
      </c>
      <c r="D11" s="7" t="s">
        <v>46</v>
      </c>
      <c r="E11" s="7" t="s">
        <v>32</v>
      </c>
      <c r="F11" s="7"/>
      <c r="G11" s="7" t="s">
        <v>47</v>
      </c>
      <c r="H11" s="8" t="s">
        <v>391</v>
      </c>
      <c r="I11" s="7" t="str">
        <f t="shared" si="0"/>
        <v>1991-02-06</v>
      </c>
      <c r="J11" s="7">
        <f t="shared" ca="1" si="1"/>
        <v>27</v>
      </c>
      <c r="K11" s="7">
        <v>13928764106</v>
      </c>
      <c r="L11" s="7" t="s">
        <v>392</v>
      </c>
      <c r="M11" s="7"/>
      <c r="N11" s="7" t="s">
        <v>393</v>
      </c>
      <c r="O11" s="7"/>
      <c r="P11" s="7" t="s">
        <v>59</v>
      </c>
      <c r="Q11" s="7" t="s">
        <v>394</v>
      </c>
      <c r="R11" s="7" t="s">
        <v>145</v>
      </c>
      <c r="S11" s="7"/>
      <c r="T11" s="21">
        <v>42457</v>
      </c>
      <c r="U11" s="7">
        <f ca="1">DATEDIF(T11,NOW(),"y")</f>
        <v>2</v>
      </c>
      <c r="V11" s="22"/>
      <c r="W11" s="7" t="s">
        <v>392</v>
      </c>
      <c r="X11" s="7" t="s">
        <v>79</v>
      </c>
      <c r="Y11" s="7" t="s">
        <v>41</v>
      </c>
      <c r="Z11" s="7" t="s">
        <v>42</v>
      </c>
      <c r="AA11" s="7" t="s">
        <v>395</v>
      </c>
      <c r="AB11" s="7">
        <v>13712918936</v>
      </c>
      <c r="AC11" s="8"/>
      <c r="AD11" s="40">
        <v>42457</v>
      </c>
      <c r="AE11" s="40">
        <f>DATE(YEAR(AD11)+2,MONTH(AD11),DAY(AD11)-1)</f>
        <v>43186</v>
      </c>
      <c r="AF11" s="40" t="s">
        <v>43</v>
      </c>
      <c r="AG11" s="9" t="s">
        <v>396</v>
      </c>
    </row>
    <row r="12" spans="1:33" customFormat="1" ht="24" customHeight="1">
      <c r="A12" s="7">
        <v>9</v>
      </c>
      <c r="B12" s="7" t="s">
        <v>397</v>
      </c>
      <c r="C12" s="7" t="s">
        <v>398</v>
      </c>
      <c r="D12" s="7" t="s">
        <v>46</v>
      </c>
      <c r="E12" s="7" t="s">
        <v>32</v>
      </c>
      <c r="F12" s="7" t="s">
        <v>115</v>
      </c>
      <c r="G12" s="7" t="s">
        <v>47</v>
      </c>
      <c r="H12" s="8" t="s">
        <v>399</v>
      </c>
      <c r="I12" s="7" t="str">
        <f t="shared" si="0"/>
        <v>1992-10-17</v>
      </c>
      <c r="J12" s="7">
        <f t="shared" ca="1" si="1"/>
        <v>26</v>
      </c>
      <c r="K12" s="7">
        <v>18213616425</v>
      </c>
      <c r="L12" s="7" t="s">
        <v>400</v>
      </c>
      <c r="M12" s="7"/>
      <c r="N12" s="7" t="s">
        <v>401</v>
      </c>
      <c r="O12" s="7"/>
      <c r="P12" s="7" t="s">
        <v>36</v>
      </c>
      <c r="Q12" s="7" t="s">
        <v>402</v>
      </c>
      <c r="R12" s="7" t="s">
        <v>403</v>
      </c>
      <c r="S12" s="7"/>
      <c r="T12" s="21">
        <v>42430</v>
      </c>
      <c r="U12" s="7">
        <f ca="1">DATEDIF(T12,NOW(),"y")</f>
        <v>2</v>
      </c>
      <c r="V12" s="22"/>
      <c r="W12" s="7" t="s">
        <v>400</v>
      </c>
      <c r="X12" s="7" t="s">
        <v>40</v>
      </c>
      <c r="Y12" s="7" t="s">
        <v>41</v>
      </c>
      <c r="Z12" s="7" t="s">
        <v>42</v>
      </c>
      <c r="AA12" s="7" t="s">
        <v>404</v>
      </c>
      <c r="AB12" s="7">
        <v>18007880957</v>
      </c>
      <c r="AC12" s="8"/>
      <c r="AD12" s="40">
        <v>42430</v>
      </c>
      <c r="AE12" s="40">
        <f>DATE(YEAR(AD12)+2,MONTH(AD12),DAY(AD12)-1)</f>
        <v>43159</v>
      </c>
      <c r="AF12" s="40" t="s">
        <v>43</v>
      </c>
      <c r="AG12" s="9" t="s">
        <v>405</v>
      </c>
    </row>
    <row r="13" spans="1:33" s="27" customFormat="1" ht="24" customHeight="1">
      <c r="A13" s="12">
        <v>8</v>
      </c>
      <c r="B13" s="12" t="s">
        <v>406</v>
      </c>
      <c r="C13" s="12" t="s">
        <v>407</v>
      </c>
      <c r="D13" s="12" t="s">
        <v>46</v>
      </c>
      <c r="E13" s="12" t="s">
        <v>32</v>
      </c>
      <c r="F13" s="12" t="s">
        <v>82</v>
      </c>
      <c r="G13" s="12" t="s">
        <v>47</v>
      </c>
      <c r="H13" s="33" t="s">
        <v>408</v>
      </c>
      <c r="I13" s="12" t="str">
        <f t="shared" si="0"/>
        <v>1989-08-07</v>
      </c>
      <c r="J13" s="12">
        <f t="shared" ca="1" si="1"/>
        <v>29</v>
      </c>
      <c r="K13" s="12">
        <v>13650706192</v>
      </c>
      <c r="L13" s="12" t="s">
        <v>57</v>
      </c>
      <c r="M13" s="12" t="s">
        <v>409</v>
      </c>
      <c r="N13" s="12" t="s">
        <v>36</v>
      </c>
      <c r="O13" s="12" t="s">
        <v>410</v>
      </c>
      <c r="P13" s="12" t="s">
        <v>411</v>
      </c>
      <c r="Q13" s="23">
        <v>42424</v>
      </c>
      <c r="R13" s="12">
        <f t="shared" ref="R13:R23" ca="1" si="2">DATEDIF(Q13,NOW(),"y")</f>
        <v>2</v>
      </c>
      <c r="S13" s="24"/>
      <c r="T13" s="12" t="s">
        <v>101</v>
      </c>
      <c r="U13" s="12" t="s">
        <v>40</v>
      </c>
      <c r="V13" s="12" t="s">
        <v>41</v>
      </c>
      <c r="W13" s="12" t="s">
        <v>42</v>
      </c>
      <c r="X13" s="12" t="s">
        <v>412</v>
      </c>
      <c r="Y13" s="12">
        <v>13682220317</v>
      </c>
      <c r="Z13" s="45">
        <v>42424</v>
      </c>
      <c r="AA13" s="45">
        <f>DATE(YEAR(Z13)+2,MONTH(Z13),DAY(Z13)-1)</f>
        <v>43154</v>
      </c>
      <c r="AB13" s="45" t="s">
        <v>43</v>
      </c>
      <c r="AC13" s="276" t="s">
        <v>413</v>
      </c>
      <c r="AD13" s="277"/>
      <c r="AE13" s="277"/>
    </row>
    <row r="14" spans="1:33" s="27" customFormat="1" ht="24" customHeight="1">
      <c r="A14" s="12">
        <v>25</v>
      </c>
      <c r="B14" s="12" t="s">
        <v>414</v>
      </c>
      <c r="C14" s="12" t="s">
        <v>415</v>
      </c>
      <c r="D14" s="12" t="s">
        <v>63</v>
      </c>
      <c r="E14" s="12" t="s">
        <v>32</v>
      </c>
      <c r="F14" s="12" t="s">
        <v>416</v>
      </c>
      <c r="G14" s="12" t="s">
        <v>47</v>
      </c>
      <c r="H14" s="33" t="s">
        <v>417</v>
      </c>
      <c r="I14" s="12" t="str">
        <f t="shared" si="0"/>
        <v>1988-12-14</v>
      </c>
      <c r="J14" s="12">
        <f t="shared" ca="1" si="1"/>
        <v>30</v>
      </c>
      <c r="K14" s="12">
        <v>15989088519</v>
      </c>
      <c r="L14" s="12" t="s">
        <v>57</v>
      </c>
      <c r="M14" s="12" t="s">
        <v>418</v>
      </c>
      <c r="N14" s="12" t="s">
        <v>36</v>
      </c>
      <c r="O14" s="12" t="s">
        <v>419</v>
      </c>
      <c r="P14" s="12" t="s">
        <v>156</v>
      </c>
      <c r="Q14" s="23">
        <v>42471</v>
      </c>
      <c r="R14" s="12">
        <f t="shared" ca="1" si="2"/>
        <v>2</v>
      </c>
      <c r="S14" s="24"/>
      <c r="T14" s="12" t="s">
        <v>101</v>
      </c>
      <c r="U14" s="12" t="s">
        <v>79</v>
      </c>
      <c r="V14" s="12" t="s">
        <v>41</v>
      </c>
      <c r="W14" s="12" t="s">
        <v>42</v>
      </c>
      <c r="X14" s="12" t="s">
        <v>420</v>
      </c>
      <c r="Y14" s="12">
        <v>13602883022</v>
      </c>
      <c r="Z14" s="45">
        <v>42471</v>
      </c>
      <c r="AA14" s="45">
        <f>DATE(YEAR(Z14)+2,MONTH(Z14),DAY(Z14)-1)</f>
        <v>43200</v>
      </c>
      <c r="AB14" s="45"/>
      <c r="AC14" s="276" t="s">
        <v>421</v>
      </c>
      <c r="AD14" s="277"/>
      <c r="AE14" s="277"/>
    </row>
    <row r="15" spans="1:33" s="27" customFormat="1" ht="24" customHeight="1">
      <c r="A15" s="12">
        <v>23</v>
      </c>
      <c r="B15" s="12" t="s">
        <v>422</v>
      </c>
      <c r="C15" s="12" t="s">
        <v>423</v>
      </c>
      <c r="D15" s="12" t="s">
        <v>46</v>
      </c>
      <c r="E15" s="12" t="s">
        <v>32</v>
      </c>
      <c r="F15" s="12" t="s">
        <v>273</v>
      </c>
      <c r="G15" s="12" t="s">
        <v>34</v>
      </c>
      <c r="H15" s="33" t="s">
        <v>424</v>
      </c>
      <c r="I15" s="12" t="str">
        <f t="shared" si="0"/>
        <v>1980-12-22</v>
      </c>
      <c r="J15" s="12">
        <f t="shared" ca="1" si="1"/>
        <v>38</v>
      </c>
      <c r="K15" s="12">
        <v>18620249913</v>
      </c>
      <c r="L15" s="12" t="s">
        <v>137</v>
      </c>
      <c r="M15" s="12" t="s">
        <v>425</v>
      </c>
      <c r="N15" s="12" t="s">
        <v>36</v>
      </c>
      <c r="O15" s="12" t="s">
        <v>66</v>
      </c>
      <c r="P15" s="12" t="s">
        <v>38</v>
      </c>
      <c r="Q15" s="23">
        <v>42465</v>
      </c>
      <c r="R15" s="12">
        <f t="shared" ca="1" si="2"/>
        <v>2</v>
      </c>
      <c r="S15" s="24"/>
      <c r="T15" s="12" t="s">
        <v>140</v>
      </c>
      <c r="U15" s="12" t="s">
        <v>79</v>
      </c>
      <c r="V15" s="12" t="s">
        <v>41</v>
      </c>
      <c r="W15" s="12" t="s">
        <v>42</v>
      </c>
      <c r="X15" s="12" t="s">
        <v>426</v>
      </c>
      <c r="Y15" s="12">
        <v>13671401146</v>
      </c>
      <c r="Z15" s="45">
        <v>42465</v>
      </c>
      <c r="AA15" s="45">
        <f>DATE(YEAR(Z15)+2,MONTH(Z15),DAY(Z15)-1)</f>
        <v>43194</v>
      </c>
      <c r="AB15" s="45" t="s">
        <v>43</v>
      </c>
      <c r="AC15" s="278" t="s">
        <v>427</v>
      </c>
      <c r="AD15" s="279"/>
      <c r="AE15" s="279"/>
    </row>
    <row r="16" spans="1:33" s="27" customFormat="1" ht="24" customHeight="1">
      <c r="A16" s="12">
        <v>12</v>
      </c>
      <c r="B16" s="12" t="s">
        <v>428</v>
      </c>
      <c r="C16" s="12" t="s">
        <v>429</v>
      </c>
      <c r="D16" s="12" t="s">
        <v>46</v>
      </c>
      <c r="E16" s="12" t="s">
        <v>32</v>
      </c>
      <c r="F16" s="12" t="s">
        <v>136</v>
      </c>
      <c r="G16" s="12" t="s">
        <v>47</v>
      </c>
      <c r="H16" s="33" t="s">
        <v>430</v>
      </c>
      <c r="I16" s="12" t="str">
        <f t="shared" si="0"/>
        <v>1990-09-12</v>
      </c>
      <c r="J16" s="12">
        <f t="shared" ca="1" si="1"/>
        <v>28</v>
      </c>
      <c r="K16" s="12">
        <v>13416111695</v>
      </c>
      <c r="L16" s="12" t="s">
        <v>137</v>
      </c>
      <c r="M16" s="12" t="s">
        <v>431</v>
      </c>
      <c r="N16" s="12" t="s">
        <v>230</v>
      </c>
      <c r="O16" s="12" t="s">
        <v>432</v>
      </c>
      <c r="P16" s="12" t="s">
        <v>52</v>
      </c>
      <c r="Q16" s="23">
        <v>42443</v>
      </c>
      <c r="R16" s="12">
        <f t="shared" ca="1" si="2"/>
        <v>2</v>
      </c>
      <c r="S16" s="24"/>
      <c r="T16" s="12" t="s">
        <v>140</v>
      </c>
      <c r="U16" s="12" t="s">
        <v>79</v>
      </c>
      <c r="V16" s="12" t="s">
        <v>41</v>
      </c>
      <c r="W16" s="12" t="s">
        <v>42</v>
      </c>
      <c r="X16" s="12" t="s">
        <v>433</v>
      </c>
      <c r="Y16" s="12">
        <v>13509959262</v>
      </c>
      <c r="Z16" s="45">
        <v>42443</v>
      </c>
      <c r="AA16" s="45">
        <f>DATE(YEAR(Z16)+2,MONTH(Z16),DAY(Z16)-1)</f>
        <v>43172</v>
      </c>
      <c r="AB16" s="45" t="s">
        <v>43</v>
      </c>
      <c r="AC16" s="13" t="s">
        <v>434</v>
      </c>
    </row>
    <row r="17" spans="1:32" customFormat="1" ht="24" customHeight="1">
      <c r="A17" s="7">
        <v>24</v>
      </c>
      <c r="B17" s="7" t="s">
        <v>435</v>
      </c>
      <c r="C17" s="7" t="s">
        <v>436</v>
      </c>
      <c r="D17" s="7" t="s">
        <v>46</v>
      </c>
      <c r="E17" s="7" t="s">
        <v>32</v>
      </c>
      <c r="F17" s="7" t="s">
        <v>82</v>
      </c>
      <c r="G17" s="7" t="s">
        <v>47</v>
      </c>
      <c r="H17" s="8" t="s">
        <v>437</v>
      </c>
      <c r="I17" s="7" t="str">
        <f t="shared" si="0"/>
        <v>1993-12-02</v>
      </c>
      <c r="J17" s="7">
        <f t="shared" ca="1" si="1"/>
        <v>25</v>
      </c>
      <c r="K17" s="7">
        <v>15361276123</v>
      </c>
      <c r="L17" s="7" t="s">
        <v>438</v>
      </c>
      <c r="M17" s="7" t="s">
        <v>439</v>
      </c>
      <c r="N17" s="7" t="s">
        <v>36</v>
      </c>
      <c r="O17" s="7" t="s">
        <v>440</v>
      </c>
      <c r="P17" s="7" t="s">
        <v>52</v>
      </c>
      <c r="Q17" s="21">
        <v>42527</v>
      </c>
      <c r="R17" s="7">
        <f t="shared" ca="1" si="2"/>
        <v>2</v>
      </c>
      <c r="S17" s="10" t="s">
        <v>392</v>
      </c>
      <c r="T17" s="21" t="s">
        <v>441</v>
      </c>
      <c r="U17" s="7" t="s">
        <v>41</v>
      </c>
      <c r="V17" s="9" t="s">
        <v>42</v>
      </c>
      <c r="W17" s="9" t="s">
        <v>442</v>
      </c>
      <c r="X17" s="9">
        <v>15296337033</v>
      </c>
      <c r="Y17" s="40">
        <v>42549</v>
      </c>
      <c r="Z17" s="40">
        <f t="shared" ref="Z17:Z23" si="3">DATE(YEAR(Y17)+3,MONTH(Y17),DAY(Y17)-1)</f>
        <v>43643</v>
      </c>
      <c r="AA17" s="40"/>
      <c r="AB17" s="9"/>
      <c r="AF17" s="9" t="s">
        <v>443</v>
      </c>
    </row>
    <row r="18" spans="1:32" customFormat="1" ht="24" customHeight="1">
      <c r="A18" s="7">
        <v>27</v>
      </c>
      <c r="B18" s="7" t="s">
        <v>444</v>
      </c>
      <c r="C18" s="7" t="s">
        <v>445</v>
      </c>
      <c r="D18" s="7" t="s">
        <v>46</v>
      </c>
      <c r="E18" s="7" t="s">
        <v>32</v>
      </c>
      <c r="F18" s="7" t="s">
        <v>97</v>
      </c>
      <c r="G18" s="7" t="s">
        <v>446</v>
      </c>
      <c r="H18" s="8" t="s">
        <v>447</v>
      </c>
      <c r="I18" s="7" t="str">
        <f t="shared" si="0"/>
        <v>1992-10-10</v>
      </c>
      <c r="J18" s="7">
        <f t="shared" ca="1" si="1"/>
        <v>26</v>
      </c>
      <c r="K18" s="7">
        <v>15913106983</v>
      </c>
      <c r="L18" s="7" t="s">
        <v>109</v>
      </c>
      <c r="M18" s="7" t="s">
        <v>448</v>
      </c>
      <c r="N18" s="7" t="s">
        <v>36</v>
      </c>
      <c r="O18" s="7" t="s">
        <v>449</v>
      </c>
      <c r="P18" s="7" t="s">
        <v>52</v>
      </c>
      <c r="Q18" s="21">
        <v>42537</v>
      </c>
      <c r="R18" s="7">
        <f t="shared" ca="1" si="2"/>
        <v>2</v>
      </c>
      <c r="S18" s="7" t="s">
        <v>112</v>
      </c>
      <c r="T18" s="7" t="s">
        <v>79</v>
      </c>
      <c r="U18" s="7" t="s">
        <v>41</v>
      </c>
      <c r="V18" s="9" t="s">
        <v>42</v>
      </c>
      <c r="W18" s="7" t="s">
        <v>450</v>
      </c>
      <c r="X18" s="7">
        <v>13631316729</v>
      </c>
      <c r="Y18" s="40">
        <v>42537</v>
      </c>
      <c r="Z18" s="40">
        <f t="shared" si="3"/>
        <v>43631</v>
      </c>
      <c r="AA18" s="40"/>
      <c r="AB18" s="9" t="s">
        <v>451</v>
      </c>
    </row>
    <row r="19" spans="1:32" customFormat="1" ht="24" customHeight="1">
      <c r="A19" s="7">
        <v>19</v>
      </c>
      <c r="B19" s="7" t="s">
        <v>452</v>
      </c>
      <c r="C19" s="7" t="s">
        <v>453</v>
      </c>
      <c r="D19" s="7" t="s">
        <v>46</v>
      </c>
      <c r="E19" s="7" t="s">
        <v>32</v>
      </c>
      <c r="F19" s="7" t="s">
        <v>416</v>
      </c>
      <c r="G19" s="7" t="s">
        <v>34</v>
      </c>
      <c r="H19" s="8" t="s">
        <v>454</v>
      </c>
      <c r="I19" s="7" t="str">
        <f t="shared" si="0"/>
        <v>1983-12-10</v>
      </c>
      <c r="J19" s="7">
        <f t="shared" ca="1" si="1"/>
        <v>35</v>
      </c>
      <c r="K19" s="7">
        <v>13902306731</v>
      </c>
      <c r="L19" s="7" t="s">
        <v>57</v>
      </c>
      <c r="M19" s="7" t="s">
        <v>455</v>
      </c>
      <c r="N19" s="7" t="s">
        <v>230</v>
      </c>
      <c r="O19" s="7" t="s">
        <v>456</v>
      </c>
      <c r="P19" s="7" t="s">
        <v>156</v>
      </c>
      <c r="Q19" s="21">
        <v>42450</v>
      </c>
      <c r="R19" s="7">
        <f t="shared" ca="1" si="2"/>
        <v>2</v>
      </c>
      <c r="S19" s="7" t="s">
        <v>101</v>
      </c>
      <c r="T19" s="7" t="s">
        <v>79</v>
      </c>
      <c r="U19" s="7" t="s">
        <v>41</v>
      </c>
      <c r="V19" s="7" t="s">
        <v>42</v>
      </c>
      <c r="W19" s="7" t="s">
        <v>457</v>
      </c>
      <c r="X19" s="7">
        <v>13697437397</v>
      </c>
      <c r="Y19" s="40">
        <v>42450</v>
      </c>
      <c r="Z19" s="40">
        <f>DATE(YEAR(Y19)+2,MONTH(Y19),DAY(Y19)-1)</f>
        <v>43179</v>
      </c>
      <c r="AA19" s="40" t="s">
        <v>43</v>
      </c>
      <c r="AB19" s="9" t="s">
        <v>458</v>
      </c>
    </row>
    <row r="20" spans="1:32" s="28" customFormat="1" ht="24.95" customHeight="1">
      <c r="A20" s="34">
        <v>33</v>
      </c>
      <c r="B20" s="35" t="s">
        <v>459</v>
      </c>
      <c r="C20" s="35" t="s">
        <v>460</v>
      </c>
      <c r="D20" s="35" t="s">
        <v>46</v>
      </c>
      <c r="E20" s="34" t="s">
        <v>32</v>
      </c>
      <c r="F20" s="34" t="s">
        <v>33</v>
      </c>
      <c r="G20" s="34" t="s">
        <v>47</v>
      </c>
      <c r="H20" s="36" t="s">
        <v>461</v>
      </c>
      <c r="I20" s="35" t="str">
        <f t="shared" si="0"/>
        <v>1992-05-11</v>
      </c>
      <c r="J20" s="35">
        <f t="shared" ca="1" si="1"/>
        <v>26</v>
      </c>
      <c r="K20" s="35">
        <v>18320790695</v>
      </c>
      <c r="L20" s="35" t="s">
        <v>462</v>
      </c>
      <c r="M20" s="34" t="s">
        <v>463</v>
      </c>
      <c r="N20" s="35" t="s">
        <v>59</v>
      </c>
      <c r="O20" s="35" t="s">
        <v>464</v>
      </c>
      <c r="P20" s="35" t="s">
        <v>156</v>
      </c>
      <c r="Q20" s="42">
        <v>42576</v>
      </c>
      <c r="R20" s="34">
        <f t="shared" ca="1" si="2"/>
        <v>2</v>
      </c>
      <c r="S20" s="35" t="s">
        <v>465</v>
      </c>
      <c r="T20" s="34" t="s">
        <v>79</v>
      </c>
      <c r="U20" s="34" t="s">
        <v>41</v>
      </c>
      <c r="V20" s="35" t="s">
        <v>42</v>
      </c>
      <c r="W20" s="35" t="s">
        <v>466</v>
      </c>
      <c r="X20" s="35">
        <v>13544425108</v>
      </c>
      <c r="Y20" s="42">
        <v>42576</v>
      </c>
      <c r="Z20" s="47">
        <f t="shared" si="3"/>
        <v>43670</v>
      </c>
      <c r="AA20" s="35"/>
      <c r="AB20" s="35"/>
      <c r="AF20" s="28" t="s">
        <v>467</v>
      </c>
    </row>
    <row r="21" spans="1:32" customFormat="1" ht="24.95" customHeight="1">
      <c r="A21" s="7">
        <v>33</v>
      </c>
      <c r="B21" s="9" t="s">
        <v>468</v>
      </c>
      <c r="C21" s="9" t="s">
        <v>469</v>
      </c>
      <c r="D21" s="9" t="s">
        <v>63</v>
      </c>
      <c r="E21" s="7" t="s">
        <v>32</v>
      </c>
      <c r="F21" s="7" t="s">
        <v>82</v>
      </c>
      <c r="G21" s="7" t="s">
        <v>120</v>
      </c>
      <c r="H21" s="10" t="s">
        <v>470</v>
      </c>
      <c r="I21" s="9" t="str">
        <f t="shared" si="0"/>
        <v>1986-07-01</v>
      </c>
      <c r="J21" s="9">
        <f t="shared" ca="1" si="1"/>
        <v>32</v>
      </c>
      <c r="K21" s="9">
        <v>17070867011</v>
      </c>
      <c r="L21" s="9" t="s">
        <v>471</v>
      </c>
      <c r="M21" s="7" t="s">
        <v>472</v>
      </c>
      <c r="N21" s="9" t="s">
        <v>36</v>
      </c>
      <c r="O21" s="9" t="s">
        <v>473</v>
      </c>
      <c r="P21" s="9" t="s">
        <v>474</v>
      </c>
      <c r="Q21" s="21">
        <v>42576</v>
      </c>
      <c r="R21" s="7">
        <f t="shared" ca="1" si="2"/>
        <v>2</v>
      </c>
      <c r="S21" s="9" t="s">
        <v>471</v>
      </c>
      <c r="T21" s="9" t="s">
        <v>475</v>
      </c>
      <c r="U21" s="7" t="s">
        <v>41</v>
      </c>
      <c r="V21" s="9" t="s">
        <v>42</v>
      </c>
      <c r="W21" s="9" t="s">
        <v>476</v>
      </c>
      <c r="X21" s="9">
        <v>16520551603</v>
      </c>
      <c r="Y21" s="21">
        <v>42576</v>
      </c>
      <c r="Z21" s="40">
        <f t="shared" si="3"/>
        <v>43670</v>
      </c>
      <c r="AA21" s="9"/>
      <c r="AB21" s="9"/>
      <c r="AF21" t="s">
        <v>477</v>
      </c>
    </row>
    <row r="22" spans="1:32" customFormat="1" ht="24" customHeight="1">
      <c r="A22" s="7">
        <v>29</v>
      </c>
      <c r="B22" s="7" t="s">
        <v>478</v>
      </c>
      <c r="C22" s="7" t="s">
        <v>479</v>
      </c>
      <c r="D22" s="7" t="s">
        <v>46</v>
      </c>
      <c r="E22" s="7" t="s">
        <v>32</v>
      </c>
      <c r="F22" s="7" t="s">
        <v>136</v>
      </c>
      <c r="G22" s="7" t="s">
        <v>47</v>
      </c>
      <c r="H22" s="8" t="s">
        <v>480</v>
      </c>
      <c r="I22" s="7" t="str">
        <f t="shared" si="0"/>
        <v>1994-12-01</v>
      </c>
      <c r="J22" s="7">
        <f t="shared" ca="1" si="1"/>
        <v>24</v>
      </c>
      <c r="K22" s="7">
        <v>15521185526</v>
      </c>
      <c r="L22" s="7" t="s">
        <v>481</v>
      </c>
      <c r="M22" s="7" t="s">
        <v>482</v>
      </c>
      <c r="N22" s="7" t="s">
        <v>36</v>
      </c>
      <c r="O22" s="7" t="s">
        <v>419</v>
      </c>
      <c r="P22" s="7" t="s">
        <v>52</v>
      </c>
      <c r="Q22" s="21">
        <v>42562</v>
      </c>
      <c r="R22" s="7">
        <f t="shared" ca="1" si="2"/>
        <v>2</v>
      </c>
      <c r="S22" s="7" t="s">
        <v>236</v>
      </c>
      <c r="T22" s="7" t="s">
        <v>79</v>
      </c>
      <c r="U22" s="7" t="s">
        <v>41</v>
      </c>
      <c r="V22" s="9" t="s">
        <v>42</v>
      </c>
      <c r="W22" s="7" t="s">
        <v>483</v>
      </c>
      <c r="X22" s="7">
        <v>15079078602</v>
      </c>
      <c r="Y22" s="40">
        <v>42562</v>
      </c>
      <c r="Z22" s="40">
        <f t="shared" si="3"/>
        <v>43656</v>
      </c>
      <c r="AA22" s="40" t="s">
        <v>43</v>
      </c>
      <c r="AB22" s="9"/>
      <c r="AF22" t="s">
        <v>484</v>
      </c>
    </row>
    <row r="23" spans="1:32" customFormat="1" ht="24" customHeight="1">
      <c r="A23" s="7">
        <v>28</v>
      </c>
      <c r="B23" s="7" t="s">
        <v>485</v>
      </c>
      <c r="C23" s="7" t="s">
        <v>486</v>
      </c>
      <c r="D23" s="7" t="s">
        <v>46</v>
      </c>
      <c r="E23" s="7" t="s">
        <v>32</v>
      </c>
      <c r="F23" s="7" t="s">
        <v>416</v>
      </c>
      <c r="G23" s="7" t="s">
        <v>47</v>
      </c>
      <c r="H23" s="8" t="s">
        <v>487</v>
      </c>
      <c r="I23" s="7" t="str">
        <f t="shared" si="0"/>
        <v>1993-11-18</v>
      </c>
      <c r="J23" s="7">
        <f t="shared" ca="1" si="1"/>
        <v>25</v>
      </c>
      <c r="K23" s="7">
        <v>15202468183</v>
      </c>
      <c r="L23" s="7" t="s">
        <v>488</v>
      </c>
      <c r="M23" s="7" t="s">
        <v>489</v>
      </c>
      <c r="N23" s="7" t="s">
        <v>36</v>
      </c>
      <c r="O23" s="7" t="s">
        <v>490</v>
      </c>
      <c r="P23" s="7" t="s">
        <v>52</v>
      </c>
      <c r="Q23" s="21">
        <v>42551</v>
      </c>
      <c r="R23" s="7">
        <f t="shared" ca="1" si="2"/>
        <v>2</v>
      </c>
      <c r="S23" s="7" t="s">
        <v>491</v>
      </c>
      <c r="T23" s="7" t="s">
        <v>79</v>
      </c>
      <c r="U23" s="7" t="s">
        <v>41</v>
      </c>
      <c r="V23" s="9" t="s">
        <v>42</v>
      </c>
      <c r="W23" s="7" t="s">
        <v>492</v>
      </c>
      <c r="X23" s="7">
        <v>13752869316</v>
      </c>
      <c r="Y23" s="40">
        <v>42551</v>
      </c>
      <c r="Z23" s="40">
        <f t="shared" si="3"/>
        <v>43645</v>
      </c>
      <c r="AA23" s="40" t="s">
        <v>43</v>
      </c>
      <c r="AB23" s="9"/>
      <c r="AF23" t="s">
        <v>484</v>
      </c>
    </row>
    <row r="24" spans="1:32" customFormat="1" ht="24" customHeight="1">
      <c r="A24" s="7">
        <v>8</v>
      </c>
      <c r="B24" s="7" t="s">
        <v>493</v>
      </c>
      <c r="C24" s="7" t="s">
        <v>46</v>
      </c>
      <c r="D24" s="7" t="s">
        <v>309</v>
      </c>
      <c r="E24" s="7" t="s">
        <v>310</v>
      </c>
      <c r="F24" s="8" t="s">
        <v>494</v>
      </c>
      <c r="G24" s="7" t="str">
        <f>IF(LEN(F24)=15,"19"&amp;MID(F24,7,2)&amp;"-"&amp;MID(F24,9,2)&amp;"-"&amp;MID(F24,11,2),MID(F24,7,4)&amp;"-"&amp;MID(F24,11,2)&amp;"-"&amp;MID(F24,13,2))</f>
        <v>1993-12-27</v>
      </c>
      <c r="H24" s="7">
        <f ca="1">DATEDIF(G24,NOW(),"y")</f>
        <v>25</v>
      </c>
      <c r="I24" s="39">
        <v>14715918716</v>
      </c>
      <c r="J24" s="7" t="s">
        <v>495</v>
      </c>
      <c r="K24" s="7"/>
      <c r="L24" s="7" t="s">
        <v>496</v>
      </c>
      <c r="M24" s="7" t="s">
        <v>59</v>
      </c>
      <c r="N24" s="7" t="s">
        <v>497</v>
      </c>
      <c r="O24" s="7" t="s">
        <v>107</v>
      </c>
      <c r="P24" s="21">
        <v>42562</v>
      </c>
      <c r="Q24" s="7">
        <f ca="1">DATEDIF(P24,NOW(),"y")</f>
        <v>2</v>
      </c>
      <c r="R24" s="7" t="s">
        <v>40</v>
      </c>
      <c r="S24" s="7" t="s">
        <v>41</v>
      </c>
      <c r="T24" s="7" t="s">
        <v>42</v>
      </c>
      <c r="U24" s="7" t="s">
        <v>498</v>
      </c>
      <c r="V24" s="7">
        <v>15016260828</v>
      </c>
      <c r="W24" s="40">
        <v>42562</v>
      </c>
      <c r="X24" s="40">
        <f>DATE(YEAR(W24)+3,MONTH(W24),DAY(W24)-1)</f>
        <v>43656</v>
      </c>
      <c r="Y24" s="40"/>
      <c r="Z24" s="9"/>
      <c r="AF24" t="s">
        <v>499</v>
      </c>
    </row>
    <row r="25" spans="1:32" customFormat="1" ht="24" customHeight="1">
      <c r="A25" s="7">
        <v>20</v>
      </c>
      <c r="B25" s="7" t="s">
        <v>500</v>
      </c>
      <c r="C25" s="7" t="s">
        <v>501</v>
      </c>
      <c r="D25" s="7" t="s">
        <v>46</v>
      </c>
      <c r="E25" s="7" t="s">
        <v>32</v>
      </c>
      <c r="F25" s="7" t="s">
        <v>136</v>
      </c>
      <c r="G25" s="7" t="s">
        <v>47</v>
      </c>
      <c r="H25" s="8" t="s">
        <v>502</v>
      </c>
      <c r="I25" s="7" t="str">
        <f>IF(LEN(H25)=15,"19"&amp;MID(H25,7,2)&amp;"-"&amp;MID(H25,9,2)&amp;"-"&amp;MID(H25,11,2),MID(H25,7,4)&amp;"-"&amp;MID(H25,11,2)&amp;"-"&amp;MID(H25,13,2))</f>
        <v>1985-04-18</v>
      </c>
      <c r="J25" s="7">
        <f t="shared" ref="J25:J51" ca="1" si="4">DATEDIF(I25,NOW(),"y")</f>
        <v>33</v>
      </c>
      <c r="K25" s="7">
        <v>13763339580</v>
      </c>
      <c r="L25" s="7" t="s">
        <v>57</v>
      </c>
      <c r="M25" s="7" t="s">
        <v>503</v>
      </c>
      <c r="N25" s="7" t="s">
        <v>36</v>
      </c>
      <c r="O25" s="7" t="s">
        <v>203</v>
      </c>
      <c r="P25" s="7" t="s">
        <v>504</v>
      </c>
      <c r="Q25" s="21">
        <v>42471</v>
      </c>
      <c r="R25" s="7">
        <f t="shared" ref="R25:R50" ca="1" si="5">DATEDIF(Q25,NOW(),"y")</f>
        <v>2</v>
      </c>
      <c r="S25" s="7" t="s">
        <v>101</v>
      </c>
      <c r="T25" s="7" t="s">
        <v>79</v>
      </c>
      <c r="U25" s="7" t="s">
        <v>41</v>
      </c>
      <c r="V25" s="7" t="s">
        <v>42</v>
      </c>
      <c r="W25" s="7" t="s">
        <v>505</v>
      </c>
      <c r="X25" s="7">
        <v>13760850442</v>
      </c>
      <c r="Y25" s="40">
        <v>42471</v>
      </c>
      <c r="Z25" s="40">
        <f>DATE(YEAR(Y25)+2,MONTH(Y25),DAY(Y25)-1)</f>
        <v>43200</v>
      </c>
      <c r="AA25" s="40" t="s">
        <v>43</v>
      </c>
      <c r="AB25" s="9"/>
      <c r="AF25" t="s">
        <v>506</v>
      </c>
    </row>
    <row r="26" spans="1:32" s="27" customFormat="1" ht="24" customHeight="1">
      <c r="A26" s="12">
        <v>8</v>
      </c>
      <c r="B26" s="12" t="s">
        <v>507</v>
      </c>
      <c r="C26" s="12" t="s">
        <v>508</v>
      </c>
      <c r="D26" s="12" t="s">
        <v>46</v>
      </c>
      <c r="E26" s="12" t="s">
        <v>32</v>
      </c>
      <c r="F26" s="12" t="s">
        <v>33</v>
      </c>
      <c r="G26" s="12" t="s">
        <v>47</v>
      </c>
      <c r="H26" s="33" t="s">
        <v>509</v>
      </c>
      <c r="I26" s="12" t="str">
        <f>IF(LEN(H26)=15,"19"&amp;MID(H26,7,2)&amp;"-"&amp;MID(H26,9,2)&amp;"-"&amp;MID(H26,11,2),MID(H26,7,4)&amp;"-"&amp;MID(H26,11,2)&amp;"-"&amp;MID(H26,13,2))</f>
        <v>1993-03-21</v>
      </c>
      <c r="J26" s="12">
        <f t="shared" ca="1" si="4"/>
        <v>25</v>
      </c>
      <c r="K26" s="12">
        <v>13923121021</v>
      </c>
      <c r="L26" s="12" t="s">
        <v>137</v>
      </c>
      <c r="M26" s="12" t="s">
        <v>510</v>
      </c>
      <c r="N26" s="12" t="s">
        <v>36</v>
      </c>
      <c r="O26" s="12" t="s">
        <v>511</v>
      </c>
      <c r="P26" s="12" t="s">
        <v>52</v>
      </c>
      <c r="Q26" s="23">
        <v>42430</v>
      </c>
      <c r="R26" s="12">
        <f t="shared" ca="1" si="5"/>
        <v>2</v>
      </c>
      <c r="S26" s="12" t="s">
        <v>140</v>
      </c>
      <c r="T26" s="12" t="s">
        <v>79</v>
      </c>
      <c r="U26" s="12" t="s">
        <v>41</v>
      </c>
      <c r="V26" s="12" t="s">
        <v>42</v>
      </c>
      <c r="W26" s="12" t="s">
        <v>512</v>
      </c>
      <c r="X26" s="12">
        <v>13927795777</v>
      </c>
      <c r="Y26" s="45">
        <v>42430</v>
      </c>
      <c r="Z26" s="45">
        <f>DATE(YEAR(Y26)+2,MONTH(Y26),DAY(Y26)-1)</f>
        <v>43159</v>
      </c>
      <c r="AA26" s="45" t="s">
        <v>43</v>
      </c>
      <c r="AB26" s="13" t="s">
        <v>513</v>
      </c>
    </row>
    <row r="27" spans="1:32" s="27" customFormat="1" ht="24" customHeight="1">
      <c r="A27" s="12">
        <v>19</v>
      </c>
      <c r="B27" s="12" t="s">
        <v>514</v>
      </c>
      <c r="C27" s="12" t="s">
        <v>515</v>
      </c>
      <c r="D27" s="12" t="s">
        <v>46</v>
      </c>
      <c r="E27" s="12" t="s">
        <v>32</v>
      </c>
      <c r="F27" s="12" t="s">
        <v>115</v>
      </c>
      <c r="G27" s="12" t="s">
        <v>47</v>
      </c>
      <c r="H27" s="33" t="s">
        <v>516</v>
      </c>
      <c r="I27" s="12" t="str">
        <f>IF(LEN(H27)=15,"19"&amp;MID(H27,7,2)&amp;"-"&amp;MID(H27,9,2)&amp;"-"&amp;MID(H27,11,2),MID(H27,7,4)&amp;"-"&amp;MID(H27,11,2)&amp;"-"&amp;MID(H27,13,2))</f>
        <v>1991-07-21</v>
      </c>
      <c r="J27" s="12">
        <f t="shared" ca="1" si="4"/>
        <v>27</v>
      </c>
      <c r="K27" s="12">
        <v>18088823315</v>
      </c>
      <c r="L27" s="12" t="s">
        <v>517</v>
      </c>
      <c r="M27" s="12" t="s">
        <v>518</v>
      </c>
      <c r="N27" s="12" t="s">
        <v>59</v>
      </c>
      <c r="O27" s="12" t="s">
        <v>519</v>
      </c>
      <c r="P27" s="12" t="s">
        <v>156</v>
      </c>
      <c r="Q27" s="23">
        <v>42485</v>
      </c>
      <c r="R27" s="12">
        <f t="shared" ca="1" si="5"/>
        <v>2</v>
      </c>
      <c r="S27" s="12" t="s">
        <v>520</v>
      </c>
      <c r="T27" s="12" t="s">
        <v>79</v>
      </c>
      <c r="U27" s="12" t="s">
        <v>41</v>
      </c>
      <c r="V27" s="12" t="s">
        <v>42</v>
      </c>
      <c r="W27" s="12" t="s">
        <v>521</v>
      </c>
      <c r="X27" s="12">
        <v>13600362721</v>
      </c>
      <c r="Y27" s="45">
        <v>42485</v>
      </c>
      <c r="Z27" s="45">
        <f>DATE(YEAR(Y27)+2,MONTH(Y27),DAY(Y27)-1)</f>
        <v>43214</v>
      </c>
      <c r="AA27" s="45" t="s">
        <v>43</v>
      </c>
      <c r="AB27" s="13" t="s">
        <v>522</v>
      </c>
    </row>
    <row r="28" spans="1:32" s="2" customFormat="1" ht="24.95" customHeight="1">
      <c r="A28" s="7">
        <v>34</v>
      </c>
      <c r="B28" s="13" t="s">
        <v>523</v>
      </c>
      <c r="C28" s="13" t="s">
        <v>524</v>
      </c>
      <c r="D28" s="13" t="s">
        <v>46</v>
      </c>
      <c r="E28" s="12" t="s">
        <v>32</v>
      </c>
      <c r="F28" s="12" t="s">
        <v>33</v>
      </c>
      <c r="G28" s="12" t="s">
        <v>47</v>
      </c>
      <c r="H28" s="14" t="s">
        <v>525</v>
      </c>
      <c r="I28" s="13" t="str">
        <f>IF(LEN(H28)=15,"19"&amp;MID(H28,7,2)&amp;"-"&amp;MID(H28,9,2)&amp;"-"&amp;MID(H28,11,2),MID(H28,7,4)&amp;"-"&amp;MID(H28,11,2)&amp;"-"&amp;MID(H28,13,2))</f>
        <v>1994-07-13</v>
      </c>
      <c r="J28" s="13">
        <f t="shared" ca="1" si="4"/>
        <v>24</v>
      </c>
      <c r="K28" s="13">
        <v>18588637797</v>
      </c>
      <c r="L28" s="13" t="s">
        <v>101</v>
      </c>
      <c r="M28" s="12" t="s">
        <v>526</v>
      </c>
      <c r="N28" s="13" t="s">
        <v>36</v>
      </c>
      <c r="O28" s="12" t="s">
        <v>144</v>
      </c>
      <c r="P28" s="12" t="s">
        <v>145</v>
      </c>
      <c r="Q28" s="23">
        <v>42597</v>
      </c>
      <c r="R28" s="12">
        <f t="shared" ca="1" si="5"/>
        <v>2</v>
      </c>
      <c r="S28" s="13" t="s">
        <v>101</v>
      </c>
      <c r="T28" s="12" t="s">
        <v>79</v>
      </c>
      <c r="U28" s="12" t="s">
        <v>41</v>
      </c>
      <c r="V28" s="13" t="s">
        <v>42</v>
      </c>
      <c r="W28" s="13" t="s">
        <v>527</v>
      </c>
      <c r="X28" s="13">
        <v>15914278400</v>
      </c>
      <c r="Y28" s="23">
        <v>42597</v>
      </c>
      <c r="Z28" s="45">
        <f t="shared" ref="Z28:Z38" si="6">DATE(YEAR(Y28)+3,MONTH(Y28),DAY(Y28)-1)</f>
        <v>43691</v>
      </c>
      <c r="AA28" s="13"/>
      <c r="AB28" s="13" t="s">
        <v>528</v>
      </c>
    </row>
    <row r="29" spans="1:32" customFormat="1" ht="24.95" customHeight="1">
      <c r="A29" s="7">
        <v>37</v>
      </c>
      <c r="B29" s="9" t="s">
        <v>529</v>
      </c>
      <c r="C29" s="9" t="s">
        <v>530</v>
      </c>
      <c r="D29" s="9" t="s">
        <v>63</v>
      </c>
      <c r="E29" s="7" t="s">
        <v>32</v>
      </c>
      <c r="F29" s="7" t="s">
        <v>531</v>
      </c>
      <c r="G29" s="7" t="s">
        <v>193</v>
      </c>
      <c r="H29" s="10" t="s">
        <v>532</v>
      </c>
      <c r="I29" s="9" t="str">
        <f>IF(LEN(H29)=15,"19"&amp;MID(H29,7,2)&amp;"-"&amp;MID(H29,9,2)&amp;"-"&amp;MID(H29,11,2),MID(H29,7,4)&amp;"-"&amp;MID(H29,11,2)&amp;"-"&amp;MID(H29,13,2))</f>
        <v>1990-01-09</v>
      </c>
      <c r="J29" s="9">
        <f t="shared" ca="1" si="4"/>
        <v>29</v>
      </c>
      <c r="K29" s="9">
        <v>18680441849</v>
      </c>
      <c r="L29" s="9" t="s">
        <v>277</v>
      </c>
      <c r="M29" s="7" t="s">
        <v>533</v>
      </c>
      <c r="N29" s="9" t="s">
        <v>36</v>
      </c>
      <c r="O29" s="9" t="s">
        <v>534</v>
      </c>
      <c r="P29" s="9" t="s">
        <v>535</v>
      </c>
      <c r="Q29" s="21">
        <v>42653</v>
      </c>
      <c r="R29" s="7">
        <f t="shared" ca="1" si="5"/>
        <v>2</v>
      </c>
      <c r="S29" s="9" t="s">
        <v>277</v>
      </c>
      <c r="T29" s="7" t="s">
        <v>79</v>
      </c>
      <c r="U29" s="7" t="s">
        <v>41</v>
      </c>
      <c r="V29" s="9" t="s">
        <v>42</v>
      </c>
      <c r="W29" s="9" t="s">
        <v>536</v>
      </c>
      <c r="X29" s="9">
        <v>15626473032</v>
      </c>
      <c r="Y29" s="21">
        <v>42653</v>
      </c>
      <c r="Z29" s="40">
        <f t="shared" si="6"/>
        <v>43747</v>
      </c>
      <c r="AA29" s="9"/>
      <c r="AB29" s="9"/>
      <c r="AF29" t="s">
        <v>537</v>
      </c>
    </row>
    <row r="30" spans="1:32" customFormat="1" ht="24.95" customHeight="1">
      <c r="A30" s="7">
        <v>35</v>
      </c>
      <c r="B30" s="9" t="s">
        <v>538</v>
      </c>
      <c r="C30" s="9" t="s">
        <v>240</v>
      </c>
      <c r="D30" s="9" t="s">
        <v>46</v>
      </c>
      <c r="E30" s="7" t="s">
        <v>32</v>
      </c>
      <c r="F30" s="7" t="s">
        <v>33</v>
      </c>
      <c r="G30" s="9" t="s">
        <v>539</v>
      </c>
      <c r="H30" s="10" t="s">
        <v>540</v>
      </c>
      <c r="I30" s="21">
        <v>34127</v>
      </c>
      <c r="J30" s="9">
        <f t="shared" ca="1" si="4"/>
        <v>25</v>
      </c>
      <c r="K30" s="9">
        <v>13250500519</v>
      </c>
      <c r="L30" s="9" t="s">
        <v>541</v>
      </c>
      <c r="M30" s="7" t="s">
        <v>542</v>
      </c>
      <c r="N30" s="9" t="s">
        <v>36</v>
      </c>
      <c r="O30" s="9" t="s">
        <v>543</v>
      </c>
      <c r="P30" s="9" t="s">
        <v>544</v>
      </c>
      <c r="Q30" s="21">
        <v>42615</v>
      </c>
      <c r="R30" s="7">
        <f t="shared" ca="1" si="5"/>
        <v>2</v>
      </c>
      <c r="S30" s="9"/>
      <c r="T30" s="9"/>
      <c r="U30" s="7" t="s">
        <v>41</v>
      </c>
      <c r="V30" s="9"/>
      <c r="W30" s="9" t="s">
        <v>545</v>
      </c>
      <c r="X30" s="9">
        <v>18565499001</v>
      </c>
      <c r="Y30" s="21">
        <v>42615</v>
      </c>
      <c r="Z30" s="40">
        <f t="shared" si="6"/>
        <v>43709</v>
      </c>
      <c r="AA30" s="9"/>
      <c r="AB30" s="9"/>
      <c r="AF30" t="s">
        <v>546</v>
      </c>
    </row>
    <row r="31" spans="1:32" customFormat="1" ht="24.95" customHeight="1">
      <c r="A31" s="7">
        <v>51</v>
      </c>
      <c r="B31" s="9" t="s">
        <v>547</v>
      </c>
      <c r="C31" s="9" t="s">
        <v>548</v>
      </c>
      <c r="D31" s="9" t="s">
        <v>46</v>
      </c>
      <c r="E31" s="7" t="s">
        <v>96</v>
      </c>
      <c r="F31" s="7"/>
      <c r="G31" s="7" t="s">
        <v>549</v>
      </c>
      <c r="H31" s="10" t="s">
        <v>550</v>
      </c>
      <c r="I31" s="9" t="str">
        <f t="shared" ref="I31:I51" si="7">IF(LEN(H31)=15,"19"&amp;MID(H31,7,2)&amp;"-"&amp;MID(H31,9,2)&amp;"-"&amp;MID(H31,11,2),MID(H31,7,4)&amp;"-"&amp;MID(H31,11,2)&amp;"-"&amp;MID(H31,13,2))</f>
        <v>1990-09-06</v>
      </c>
      <c r="J31" s="9">
        <f t="shared" ca="1" si="4"/>
        <v>28</v>
      </c>
      <c r="K31" s="9">
        <v>13392770354</v>
      </c>
      <c r="L31" s="9" t="s">
        <v>137</v>
      </c>
      <c r="M31" s="7" t="s">
        <v>551</v>
      </c>
      <c r="N31" s="9" t="s">
        <v>36</v>
      </c>
      <c r="O31" s="9" t="s">
        <v>552</v>
      </c>
      <c r="P31" s="9" t="s">
        <v>553</v>
      </c>
      <c r="Q31" s="21">
        <v>42705</v>
      </c>
      <c r="R31" s="7">
        <f t="shared" ca="1" si="5"/>
        <v>2</v>
      </c>
      <c r="S31" s="9" t="s">
        <v>140</v>
      </c>
      <c r="T31" s="7" t="s">
        <v>40</v>
      </c>
      <c r="U31" s="7" t="s">
        <v>41</v>
      </c>
      <c r="V31" s="9" t="s">
        <v>42</v>
      </c>
      <c r="W31" s="9" t="s">
        <v>554</v>
      </c>
      <c r="X31" s="9">
        <v>13703089354</v>
      </c>
      <c r="Y31" s="21">
        <v>42705</v>
      </c>
      <c r="Z31" s="40">
        <f t="shared" si="6"/>
        <v>43799</v>
      </c>
      <c r="AA31" s="9"/>
      <c r="AB31" s="9"/>
      <c r="AF31" t="s">
        <v>555</v>
      </c>
    </row>
    <row r="32" spans="1:32" customFormat="1" ht="24.95" customHeight="1">
      <c r="A32" s="7">
        <v>49</v>
      </c>
      <c r="B32" s="9" t="s">
        <v>556</v>
      </c>
      <c r="C32" s="9" t="s">
        <v>557</v>
      </c>
      <c r="D32" s="9" t="s">
        <v>46</v>
      </c>
      <c r="E32" s="7" t="s">
        <v>32</v>
      </c>
      <c r="F32" s="7"/>
      <c r="G32" s="7" t="s">
        <v>558</v>
      </c>
      <c r="H32" s="10" t="s">
        <v>559</v>
      </c>
      <c r="I32" s="9" t="str">
        <f t="shared" si="7"/>
        <v>1991-09-23</v>
      </c>
      <c r="J32" s="9">
        <f t="shared" ca="1" si="4"/>
        <v>27</v>
      </c>
      <c r="K32" s="9">
        <v>15914600675</v>
      </c>
      <c r="L32" s="9" t="s">
        <v>560</v>
      </c>
      <c r="M32" s="7" t="s">
        <v>561</v>
      </c>
      <c r="N32" s="9" t="s">
        <v>36</v>
      </c>
      <c r="O32" s="9" t="s">
        <v>66</v>
      </c>
      <c r="P32" s="9" t="s">
        <v>562</v>
      </c>
      <c r="Q32" s="21">
        <v>42702</v>
      </c>
      <c r="R32" s="7">
        <f t="shared" ca="1" si="5"/>
        <v>2</v>
      </c>
      <c r="S32" s="9" t="s">
        <v>560</v>
      </c>
      <c r="T32" s="7" t="s">
        <v>79</v>
      </c>
      <c r="U32" s="7" t="s">
        <v>41</v>
      </c>
      <c r="V32" s="9" t="s">
        <v>42</v>
      </c>
      <c r="W32" s="9" t="s">
        <v>563</v>
      </c>
      <c r="X32" s="9">
        <v>13536241326</v>
      </c>
      <c r="Y32" s="21">
        <v>42702</v>
      </c>
      <c r="Z32" s="40">
        <f t="shared" si="6"/>
        <v>43796</v>
      </c>
      <c r="AA32" s="9"/>
      <c r="AB32" s="9"/>
      <c r="AF32" t="s">
        <v>564</v>
      </c>
    </row>
    <row r="33" spans="1:32" customFormat="1" ht="24.95" customHeight="1">
      <c r="A33" s="7">
        <v>44</v>
      </c>
      <c r="B33" s="9" t="s">
        <v>565</v>
      </c>
      <c r="C33" s="9" t="s">
        <v>566</v>
      </c>
      <c r="D33" s="9" t="s">
        <v>63</v>
      </c>
      <c r="E33" s="7" t="s">
        <v>32</v>
      </c>
      <c r="F33" s="7"/>
      <c r="G33" s="7" t="s">
        <v>567</v>
      </c>
      <c r="H33" s="10" t="s">
        <v>568</v>
      </c>
      <c r="I33" s="9" t="str">
        <f t="shared" si="7"/>
        <v>1994-05-09</v>
      </c>
      <c r="J33" s="9">
        <f t="shared" ca="1" si="4"/>
        <v>24</v>
      </c>
      <c r="K33" s="9">
        <v>13726254654</v>
      </c>
      <c r="L33" s="9" t="s">
        <v>57</v>
      </c>
      <c r="M33" s="7" t="s">
        <v>569</v>
      </c>
      <c r="N33" s="9" t="s">
        <v>36</v>
      </c>
      <c r="O33" s="9" t="s">
        <v>449</v>
      </c>
      <c r="P33" s="9" t="s">
        <v>570</v>
      </c>
      <c r="Q33" s="21">
        <v>42681</v>
      </c>
      <c r="R33" s="7">
        <f t="shared" ca="1" si="5"/>
        <v>2</v>
      </c>
      <c r="S33" s="9" t="s">
        <v>101</v>
      </c>
      <c r="T33" s="7" t="s">
        <v>79</v>
      </c>
      <c r="U33" s="7" t="s">
        <v>41</v>
      </c>
      <c r="V33" s="9" t="s">
        <v>42</v>
      </c>
      <c r="W33" s="9" t="s">
        <v>571</v>
      </c>
      <c r="X33" s="9">
        <v>15917378669</v>
      </c>
      <c r="Y33" s="21">
        <v>42681</v>
      </c>
      <c r="Z33" s="40">
        <f t="shared" si="6"/>
        <v>43775</v>
      </c>
      <c r="AA33" s="9"/>
      <c r="AB33" s="9"/>
    </row>
    <row r="34" spans="1:32" customFormat="1" ht="24.95" customHeight="1">
      <c r="A34" s="7">
        <v>48</v>
      </c>
      <c r="B34" s="9" t="s">
        <v>572</v>
      </c>
      <c r="C34" s="9" t="s">
        <v>573</v>
      </c>
      <c r="D34" s="9" t="s">
        <v>46</v>
      </c>
      <c r="E34" s="7" t="s">
        <v>32</v>
      </c>
      <c r="F34" s="7"/>
      <c r="G34" s="7" t="s">
        <v>574</v>
      </c>
      <c r="H34" s="10" t="s">
        <v>575</v>
      </c>
      <c r="I34" s="9" t="str">
        <f t="shared" si="7"/>
        <v>1994-04-22</v>
      </c>
      <c r="J34" s="9">
        <f t="shared" ca="1" si="4"/>
        <v>24</v>
      </c>
      <c r="K34" s="9">
        <v>18276148502</v>
      </c>
      <c r="L34" s="9" t="s">
        <v>438</v>
      </c>
      <c r="M34" s="7" t="s">
        <v>576</v>
      </c>
      <c r="N34" s="9" t="s">
        <v>36</v>
      </c>
      <c r="O34" s="9" t="s">
        <v>577</v>
      </c>
      <c r="P34" s="9" t="s">
        <v>52</v>
      </c>
      <c r="Q34" s="21">
        <v>42723</v>
      </c>
      <c r="R34" s="7">
        <f t="shared" ca="1" si="5"/>
        <v>2</v>
      </c>
      <c r="S34" s="9" t="s">
        <v>392</v>
      </c>
      <c r="T34" s="7" t="s">
        <v>40</v>
      </c>
      <c r="U34" s="7" t="s">
        <v>41</v>
      </c>
      <c r="V34" s="9" t="s">
        <v>42</v>
      </c>
      <c r="W34" s="9" t="s">
        <v>578</v>
      </c>
      <c r="X34" s="9">
        <v>13925780628</v>
      </c>
      <c r="Y34" s="21">
        <v>42723</v>
      </c>
      <c r="Z34" s="40">
        <f t="shared" si="6"/>
        <v>43817</v>
      </c>
      <c r="AA34" s="9"/>
      <c r="AB34" s="9"/>
    </row>
    <row r="35" spans="1:32" customFormat="1" ht="24.95" customHeight="1">
      <c r="A35" s="7">
        <v>34</v>
      </c>
      <c r="B35" s="9" t="s">
        <v>579</v>
      </c>
      <c r="C35" s="9" t="s">
        <v>580</v>
      </c>
      <c r="D35" s="9" t="s">
        <v>46</v>
      </c>
      <c r="E35" s="7" t="s">
        <v>32</v>
      </c>
      <c r="F35" s="7" t="s">
        <v>416</v>
      </c>
      <c r="G35" s="7" t="s">
        <v>47</v>
      </c>
      <c r="H35" s="10" t="s">
        <v>581</v>
      </c>
      <c r="I35" s="9" t="str">
        <f t="shared" si="7"/>
        <v>1987-10-13</v>
      </c>
      <c r="J35" s="9">
        <f t="shared" ca="1" si="4"/>
        <v>31</v>
      </c>
      <c r="K35" s="9">
        <v>13622782774</v>
      </c>
      <c r="L35" s="9" t="s">
        <v>125</v>
      </c>
      <c r="M35" s="7" t="s">
        <v>582</v>
      </c>
      <c r="N35" s="9" t="s">
        <v>36</v>
      </c>
      <c r="O35" s="9" t="s">
        <v>440</v>
      </c>
      <c r="P35" s="9" t="s">
        <v>52</v>
      </c>
      <c r="Q35" s="21">
        <v>42618</v>
      </c>
      <c r="R35" s="7">
        <f t="shared" ca="1" si="5"/>
        <v>2</v>
      </c>
      <c r="S35" s="9" t="s">
        <v>125</v>
      </c>
      <c r="T35" s="7" t="s">
        <v>79</v>
      </c>
      <c r="U35" s="7" t="s">
        <v>41</v>
      </c>
      <c r="V35" s="9" t="s">
        <v>42</v>
      </c>
      <c r="W35" s="9" t="s">
        <v>583</v>
      </c>
      <c r="X35" s="9">
        <v>18988625339</v>
      </c>
      <c r="Y35" s="21">
        <v>42618</v>
      </c>
      <c r="Z35" s="40">
        <f t="shared" si="6"/>
        <v>43712</v>
      </c>
      <c r="AA35" s="9"/>
      <c r="AB35" s="9"/>
    </row>
    <row r="36" spans="1:32" customFormat="1" ht="24.95" customHeight="1">
      <c r="A36" s="7">
        <v>33</v>
      </c>
      <c r="B36" s="9" t="s">
        <v>584</v>
      </c>
      <c r="C36" s="9" t="s">
        <v>585</v>
      </c>
      <c r="D36" s="9" t="s">
        <v>46</v>
      </c>
      <c r="E36" s="7" t="s">
        <v>32</v>
      </c>
      <c r="F36" s="7" t="s">
        <v>82</v>
      </c>
      <c r="G36" s="7" t="s">
        <v>120</v>
      </c>
      <c r="H36" s="10" t="s">
        <v>586</v>
      </c>
      <c r="I36" s="9" t="str">
        <f t="shared" si="7"/>
        <v>1994-06-24</v>
      </c>
      <c r="J36" s="9">
        <f t="shared" ca="1" si="4"/>
        <v>24</v>
      </c>
      <c r="K36" s="9">
        <v>18565578722</v>
      </c>
      <c r="L36" s="9" t="s">
        <v>101</v>
      </c>
      <c r="M36" s="7" t="s">
        <v>587</v>
      </c>
      <c r="N36" s="9" t="s">
        <v>36</v>
      </c>
      <c r="O36" s="9" t="s">
        <v>203</v>
      </c>
      <c r="P36" s="9" t="s">
        <v>52</v>
      </c>
      <c r="Q36" s="21">
        <v>42597</v>
      </c>
      <c r="R36" s="7">
        <f t="shared" ca="1" si="5"/>
        <v>2</v>
      </c>
      <c r="S36" s="9" t="s">
        <v>101</v>
      </c>
      <c r="T36" s="7" t="s">
        <v>79</v>
      </c>
      <c r="U36" s="7" t="s">
        <v>41</v>
      </c>
      <c r="V36" s="9" t="s">
        <v>42</v>
      </c>
      <c r="W36" s="9"/>
      <c r="X36" s="9">
        <v>13631381377</v>
      </c>
      <c r="Y36" s="21">
        <v>42597</v>
      </c>
      <c r="Z36" s="40">
        <f t="shared" si="6"/>
        <v>43691</v>
      </c>
      <c r="AA36" s="40" t="s">
        <v>43</v>
      </c>
      <c r="AB36" s="9"/>
    </row>
    <row r="37" spans="1:32" customFormat="1" ht="24.95" customHeight="1">
      <c r="A37" s="7">
        <v>41</v>
      </c>
      <c r="B37" s="9" t="s">
        <v>588</v>
      </c>
      <c r="C37" s="9" t="s">
        <v>589</v>
      </c>
      <c r="D37" s="9" t="s">
        <v>46</v>
      </c>
      <c r="E37" s="7" t="s">
        <v>32</v>
      </c>
      <c r="F37" s="7"/>
      <c r="G37" s="7" t="s">
        <v>193</v>
      </c>
      <c r="H37" s="10" t="s">
        <v>590</v>
      </c>
      <c r="I37" s="9" t="str">
        <f t="shared" si="7"/>
        <v>1989-10-23</v>
      </c>
      <c r="J37" s="9">
        <f t="shared" ca="1" si="4"/>
        <v>29</v>
      </c>
      <c r="K37" s="9">
        <v>15924002716</v>
      </c>
      <c r="L37" s="9" t="s">
        <v>591</v>
      </c>
      <c r="M37" s="7" t="s">
        <v>592</v>
      </c>
      <c r="N37" s="9" t="s">
        <v>36</v>
      </c>
      <c r="O37" s="9" t="s">
        <v>593</v>
      </c>
      <c r="P37" s="9" t="s">
        <v>219</v>
      </c>
      <c r="Q37" s="21">
        <v>42674</v>
      </c>
      <c r="R37" s="7">
        <f t="shared" ca="1" si="5"/>
        <v>2</v>
      </c>
      <c r="S37" s="9"/>
      <c r="T37" s="7" t="s">
        <v>126</v>
      </c>
      <c r="U37" s="7" t="s">
        <v>41</v>
      </c>
      <c r="V37" s="9" t="s">
        <v>42</v>
      </c>
      <c r="W37" s="9" t="s">
        <v>594</v>
      </c>
      <c r="X37" s="9">
        <v>15077292808</v>
      </c>
      <c r="Y37" s="21">
        <v>42674</v>
      </c>
      <c r="Z37" s="40">
        <f t="shared" si="6"/>
        <v>43768</v>
      </c>
      <c r="AA37" s="9"/>
      <c r="AB37" s="9"/>
      <c r="AF37" t="s">
        <v>595</v>
      </c>
    </row>
    <row r="38" spans="1:32" customFormat="1" ht="24.95" customHeight="1">
      <c r="A38" s="7">
        <v>35</v>
      </c>
      <c r="B38" s="9" t="s">
        <v>596</v>
      </c>
      <c r="C38" s="9" t="s">
        <v>597</v>
      </c>
      <c r="D38" s="9" t="s">
        <v>63</v>
      </c>
      <c r="E38" s="7" t="s">
        <v>32</v>
      </c>
      <c r="F38" s="7"/>
      <c r="G38" s="7" t="s">
        <v>598</v>
      </c>
      <c r="H38" s="10" t="s">
        <v>599</v>
      </c>
      <c r="I38" s="9" t="str">
        <f t="shared" si="7"/>
        <v>1987-07-07</v>
      </c>
      <c r="J38" s="9">
        <f t="shared" ca="1" si="4"/>
        <v>31</v>
      </c>
      <c r="K38" s="9">
        <v>13875744142</v>
      </c>
      <c r="L38" s="9" t="s">
        <v>53</v>
      </c>
      <c r="M38" s="7" t="s">
        <v>600</v>
      </c>
      <c r="N38" s="9" t="s">
        <v>230</v>
      </c>
      <c r="O38" s="9" t="s">
        <v>601</v>
      </c>
      <c r="P38" s="9" t="s">
        <v>602</v>
      </c>
      <c r="Q38" s="21">
        <v>42660</v>
      </c>
      <c r="R38" s="7">
        <f t="shared" ca="1" si="5"/>
        <v>2</v>
      </c>
      <c r="S38" s="9" t="s">
        <v>53</v>
      </c>
      <c r="T38" s="7" t="s">
        <v>79</v>
      </c>
      <c r="U38" s="7" t="s">
        <v>41</v>
      </c>
      <c r="V38" s="9" t="s">
        <v>42</v>
      </c>
      <c r="W38" s="9" t="s">
        <v>603</v>
      </c>
      <c r="X38" s="9">
        <v>13575133083</v>
      </c>
      <c r="Y38" s="21">
        <v>42660</v>
      </c>
      <c r="Z38" s="40">
        <f t="shared" si="6"/>
        <v>43754</v>
      </c>
      <c r="AA38" s="9"/>
      <c r="AB38" s="9"/>
      <c r="AF38" t="s">
        <v>604</v>
      </c>
    </row>
    <row r="39" spans="1:32" customFormat="1" ht="24" customHeight="1">
      <c r="A39" s="7">
        <v>10</v>
      </c>
      <c r="B39" s="7" t="s">
        <v>605</v>
      </c>
      <c r="C39" s="7" t="s">
        <v>606</v>
      </c>
      <c r="D39" s="7" t="s">
        <v>46</v>
      </c>
      <c r="E39" s="7" t="s">
        <v>32</v>
      </c>
      <c r="F39" s="7" t="s">
        <v>136</v>
      </c>
      <c r="G39" s="7" t="s">
        <v>47</v>
      </c>
      <c r="H39" s="8" t="s">
        <v>607</v>
      </c>
      <c r="I39" s="7" t="str">
        <f t="shared" si="7"/>
        <v>1980-04-27</v>
      </c>
      <c r="J39" s="7">
        <f t="shared" ca="1" si="4"/>
        <v>38</v>
      </c>
      <c r="K39" s="7">
        <v>13610048939</v>
      </c>
      <c r="L39" s="7" t="s">
        <v>57</v>
      </c>
      <c r="M39" s="7" t="s">
        <v>608</v>
      </c>
      <c r="N39" s="7" t="s">
        <v>36</v>
      </c>
      <c r="O39" s="7" t="s">
        <v>609</v>
      </c>
      <c r="P39" s="7" t="s">
        <v>107</v>
      </c>
      <c r="Q39" s="21">
        <v>42443</v>
      </c>
      <c r="R39" s="7">
        <f t="shared" ca="1" si="5"/>
        <v>2</v>
      </c>
      <c r="S39" s="7" t="s">
        <v>101</v>
      </c>
      <c r="T39" s="7" t="s">
        <v>79</v>
      </c>
      <c r="U39" s="7" t="s">
        <v>102</v>
      </c>
      <c r="V39" s="7" t="s">
        <v>42</v>
      </c>
      <c r="W39" s="7" t="s">
        <v>610</v>
      </c>
      <c r="X39" s="7">
        <v>13710090570</v>
      </c>
      <c r="Y39" s="40">
        <v>42443</v>
      </c>
      <c r="Z39" s="40">
        <f>DATE(YEAR(Y39)+2,MONTH(Y39),DAY(Y39)-1)</f>
        <v>43172</v>
      </c>
      <c r="AA39" s="40" t="s">
        <v>43</v>
      </c>
      <c r="AB39" s="9"/>
      <c r="AF39" t="s">
        <v>611</v>
      </c>
    </row>
    <row r="40" spans="1:32" customFormat="1" ht="24" customHeight="1">
      <c r="A40" s="7">
        <v>15</v>
      </c>
      <c r="B40" s="7" t="s">
        <v>612</v>
      </c>
      <c r="C40" s="7" t="s">
        <v>613</v>
      </c>
      <c r="D40" s="7" t="s">
        <v>46</v>
      </c>
      <c r="E40" s="7" t="s">
        <v>218</v>
      </c>
      <c r="F40" s="7" t="s">
        <v>97</v>
      </c>
      <c r="G40" s="7" t="s">
        <v>220</v>
      </c>
      <c r="H40" s="8" t="s">
        <v>614</v>
      </c>
      <c r="I40" s="7" t="str">
        <f t="shared" si="7"/>
        <v>1987-10-11</v>
      </c>
      <c r="J40" s="7">
        <f t="shared" ca="1" si="4"/>
        <v>31</v>
      </c>
      <c r="K40" s="7">
        <v>13751887247</v>
      </c>
      <c r="L40" s="7" t="s">
        <v>615</v>
      </c>
      <c r="M40" s="7" t="s">
        <v>616</v>
      </c>
      <c r="N40" s="7" t="s">
        <v>59</v>
      </c>
      <c r="O40" s="7" t="s">
        <v>367</v>
      </c>
      <c r="P40" s="7" t="s">
        <v>145</v>
      </c>
      <c r="Q40" s="21">
        <v>42450</v>
      </c>
      <c r="R40" s="7">
        <f t="shared" ca="1" si="5"/>
        <v>2</v>
      </c>
      <c r="S40" s="7" t="s">
        <v>174</v>
      </c>
      <c r="T40" s="7" t="s">
        <v>79</v>
      </c>
      <c r="U40" s="7" t="s">
        <v>102</v>
      </c>
      <c r="V40" s="7" t="s">
        <v>42</v>
      </c>
      <c r="W40" s="7" t="s">
        <v>617</v>
      </c>
      <c r="X40" s="7">
        <v>13927518198</v>
      </c>
      <c r="Y40" s="40">
        <v>42450</v>
      </c>
      <c r="Z40" s="40">
        <f>DATE(YEAR(Y40)+2,MONTH(Y40),DAY(Y40)-1)</f>
        <v>43179</v>
      </c>
      <c r="AA40" s="40" t="s">
        <v>43</v>
      </c>
      <c r="AB40" s="9"/>
      <c r="AF40" t="s">
        <v>618</v>
      </c>
    </row>
    <row r="41" spans="1:32" customFormat="1" ht="24.95" customHeight="1">
      <c r="A41" s="7">
        <v>38</v>
      </c>
      <c r="B41" s="9" t="s">
        <v>619</v>
      </c>
      <c r="C41" s="9" t="s">
        <v>620</v>
      </c>
      <c r="D41" s="9" t="s">
        <v>46</v>
      </c>
      <c r="E41" s="7" t="s">
        <v>32</v>
      </c>
      <c r="F41" s="7" t="s">
        <v>75</v>
      </c>
      <c r="G41" s="7" t="s">
        <v>47</v>
      </c>
      <c r="H41" s="10" t="s">
        <v>621</v>
      </c>
      <c r="I41" s="9" t="str">
        <f t="shared" si="7"/>
        <v>1983-03-19</v>
      </c>
      <c r="J41" s="9">
        <f t="shared" ca="1" si="4"/>
        <v>35</v>
      </c>
      <c r="K41" s="9">
        <v>18588663571</v>
      </c>
      <c r="L41" s="9" t="s">
        <v>57</v>
      </c>
      <c r="M41" s="7" t="s">
        <v>622</v>
      </c>
      <c r="N41" s="9" t="s">
        <v>36</v>
      </c>
      <c r="O41" s="9" t="s">
        <v>623</v>
      </c>
      <c r="P41" s="9" t="s">
        <v>52</v>
      </c>
      <c r="Q41" s="21">
        <v>42702</v>
      </c>
      <c r="R41" s="7">
        <f t="shared" ca="1" si="5"/>
        <v>2</v>
      </c>
      <c r="S41" s="9" t="s">
        <v>400</v>
      </c>
      <c r="T41" s="7" t="s">
        <v>624</v>
      </c>
      <c r="U41" s="7" t="s">
        <v>102</v>
      </c>
      <c r="V41" s="9" t="s">
        <v>42</v>
      </c>
      <c r="W41" s="9" t="s">
        <v>625</v>
      </c>
      <c r="X41" s="9">
        <v>13424471813</v>
      </c>
      <c r="Y41" s="21">
        <v>42702</v>
      </c>
      <c r="Z41" s="40">
        <f t="shared" ref="Z41:Z46" si="8">DATE(YEAR(Y41)+3,MONTH(Y41),DAY(Y41)-1)</f>
        <v>43796</v>
      </c>
      <c r="AA41" s="9"/>
      <c r="AB41" s="9"/>
      <c r="AF41" t="s">
        <v>626</v>
      </c>
    </row>
    <row r="42" spans="1:32" s="29" customFormat="1" ht="24" customHeight="1">
      <c r="A42" s="34">
        <v>4</v>
      </c>
      <c r="B42" s="34" t="s">
        <v>627</v>
      </c>
      <c r="C42" s="34" t="s">
        <v>628</v>
      </c>
      <c r="D42" s="34" t="s">
        <v>46</v>
      </c>
      <c r="E42" s="34" t="s">
        <v>32</v>
      </c>
      <c r="F42" s="34" t="s">
        <v>33</v>
      </c>
      <c r="G42" s="34" t="s">
        <v>47</v>
      </c>
      <c r="H42" s="37" t="s">
        <v>629</v>
      </c>
      <c r="I42" s="34" t="str">
        <f t="shared" si="7"/>
        <v>1990-08-29</v>
      </c>
      <c r="J42" s="34">
        <f t="shared" ca="1" si="4"/>
        <v>28</v>
      </c>
      <c r="K42" s="34">
        <v>15728989209</v>
      </c>
      <c r="L42" s="34" t="s">
        <v>615</v>
      </c>
      <c r="M42" s="34" t="s">
        <v>630</v>
      </c>
      <c r="N42" s="34" t="s">
        <v>36</v>
      </c>
      <c r="O42" s="34" t="s">
        <v>631</v>
      </c>
      <c r="P42" s="34" t="s">
        <v>632</v>
      </c>
      <c r="Q42" s="42">
        <v>42324</v>
      </c>
      <c r="R42" s="34">
        <f t="shared" ca="1" si="5"/>
        <v>3</v>
      </c>
      <c r="S42" s="34" t="s">
        <v>39</v>
      </c>
      <c r="T42" s="34" t="s">
        <v>40</v>
      </c>
      <c r="U42" s="34" t="s">
        <v>41</v>
      </c>
      <c r="V42" s="34" t="s">
        <v>42</v>
      </c>
      <c r="W42" s="34"/>
      <c r="X42" s="34"/>
      <c r="Y42" s="47">
        <v>42324</v>
      </c>
      <c r="Z42" s="47">
        <f>DATE(YEAR(Y42)+2,MONTH(Y42),DAY(Y42)-1)</f>
        <v>43054</v>
      </c>
      <c r="AA42" s="47" t="s">
        <v>43</v>
      </c>
      <c r="AB42" s="35"/>
      <c r="AF42" t="s">
        <v>633</v>
      </c>
    </row>
    <row r="43" spans="1:32" s="29" customFormat="1" ht="24" customHeight="1">
      <c r="A43" s="34">
        <v>7</v>
      </c>
      <c r="B43" s="34" t="s">
        <v>634</v>
      </c>
      <c r="C43" s="34" t="s">
        <v>635</v>
      </c>
      <c r="D43" s="34" t="s">
        <v>46</v>
      </c>
      <c r="E43" s="34" t="s">
        <v>32</v>
      </c>
      <c r="F43" s="34" t="s">
        <v>69</v>
      </c>
      <c r="G43" s="34" t="s">
        <v>47</v>
      </c>
      <c r="H43" s="37" t="s">
        <v>636</v>
      </c>
      <c r="I43" s="34" t="str">
        <f t="shared" si="7"/>
        <v>1991-08-08</v>
      </c>
      <c r="J43" s="34">
        <f t="shared" ca="1" si="4"/>
        <v>27</v>
      </c>
      <c r="K43" s="34">
        <v>13535316178</v>
      </c>
      <c r="L43" s="34" t="s">
        <v>57</v>
      </c>
      <c r="M43" s="34" t="s">
        <v>637</v>
      </c>
      <c r="N43" s="34" t="s">
        <v>36</v>
      </c>
      <c r="O43" s="34" t="s">
        <v>638</v>
      </c>
      <c r="P43" s="34" t="s">
        <v>52</v>
      </c>
      <c r="Q43" s="42">
        <v>42359</v>
      </c>
      <c r="R43" s="34">
        <f t="shared" ca="1" si="5"/>
        <v>3</v>
      </c>
      <c r="S43" s="34" t="s">
        <v>39</v>
      </c>
      <c r="T43" s="34" t="s">
        <v>40</v>
      </c>
      <c r="U43" s="34" t="s">
        <v>41</v>
      </c>
      <c r="V43" s="34" t="s">
        <v>42</v>
      </c>
      <c r="W43" s="34"/>
      <c r="X43" s="34"/>
      <c r="Y43" s="47">
        <v>42359</v>
      </c>
      <c r="Z43" s="47">
        <f>DATE(YEAR(Y43)+2,MONTH(Y43),DAY(Y43)-1)</f>
        <v>43089</v>
      </c>
      <c r="AA43" s="47" t="s">
        <v>43</v>
      </c>
      <c r="AB43" s="35" t="s">
        <v>639</v>
      </c>
      <c r="AF43" t="s">
        <v>640</v>
      </c>
    </row>
    <row r="44" spans="1:32" customFormat="1" ht="24.95" customHeight="1">
      <c r="A44" s="7">
        <v>27</v>
      </c>
      <c r="B44" s="9" t="s">
        <v>641</v>
      </c>
      <c r="C44" s="9" t="s">
        <v>642</v>
      </c>
      <c r="D44" s="9" t="s">
        <v>46</v>
      </c>
      <c r="E44" s="7" t="s">
        <v>32</v>
      </c>
      <c r="F44" s="7" t="s">
        <v>115</v>
      </c>
      <c r="G44" s="7" t="s">
        <v>47</v>
      </c>
      <c r="H44" s="10" t="s">
        <v>643</v>
      </c>
      <c r="I44" s="9" t="str">
        <f t="shared" si="7"/>
        <v>1989-02-27</v>
      </c>
      <c r="J44" s="9">
        <f t="shared" ca="1" si="4"/>
        <v>29</v>
      </c>
      <c r="K44" s="9">
        <v>13642323238</v>
      </c>
      <c r="L44" s="9" t="s">
        <v>101</v>
      </c>
      <c r="M44" s="7" t="s">
        <v>644</v>
      </c>
      <c r="N44" s="9" t="s">
        <v>36</v>
      </c>
      <c r="O44" s="9" t="s">
        <v>552</v>
      </c>
      <c r="P44" s="9" t="s">
        <v>645</v>
      </c>
      <c r="Q44" s="21">
        <v>42590</v>
      </c>
      <c r="R44" s="7">
        <f t="shared" ca="1" si="5"/>
        <v>2</v>
      </c>
      <c r="S44" s="9" t="s">
        <v>101</v>
      </c>
      <c r="T44" s="7" t="s">
        <v>79</v>
      </c>
      <c r="U44" s="7" t="s">
        <v>41</v>
      </c>
      <c r="V44" s="9" t="s">
        <v>42</v>
      </c>
      <c r="W44" s="9" t="s">
        <v>646</v>
      </c>
      <c r="X44" s="9">
        <v>18922736017</v>
      </c>
      <c r="Y44" s="21">
        <v>42590</v>
      </c>
      <c r="Z44" s="40">
        <f t="shared" si="8"/>
        <v>43684</v>
      </c>
      <c r="AA44" s="40" t="s">
        <v>43</v>
      </c>
      <c r="AB44" s="9" t="s">
        <v>647</v>
      </c>
      <c r="AF44" t="s">
        <v>648</v>
      </c>
    </row>
    <row r="45" spans="1:32" customFormat="1" ht="24.95" customHeight="1">
      <c r="A45" s="7">
        <v>37</v>
      </c>
      <c r="B45" s="9" t="s">
        <v>649</v>
      </c>
      <c r="C45" s="9" t="s">
        <v>650</v>
      </c>
      <c r="D45" s="9" t="s">
        <v>46</v>
      </c>
      <c r="E45" s="7" t="s">
        <v>32</v>
      </c>
      <c r="F45" s="7" t="s">
        <v>75</v>
      </c>
      <c r="G45" s="7" t="s">
        <v>651</v>
      </c>
      <c r="H45" s="10" t="s">
        <v>652</v>
      </c>
      <c r="I45" s="9" t="str">
        <f t="shared" si="7"/>
        <v>1986-01-01</v>
      </c>
      <c r="J45" s="9">
        <f t="shared" ca="1" si="4"/>
        <v>33</v>
      </c>
      <c r="K45" s="9">
        <v>13802517301</v>
      </c>
      <c r="L45" s="9" t="s">
        <v>57</v>
      </c>
      <c r="M45" s="7" t="s">
        <v>653</v>
      </c>
      <c r="N45" s="9" t="s">
        <v>36</v>
      </c>
      <c r="O45" s="9" t="s">
        <v>654</v>
      </c>
      <c r="P45" s="9" t="s">
        <v>504</v>
      </c>
      <c r="Q45" s="21">
        <v>42702</v>
      </c>
      <c r="R45" s="7">
        <f t="shared" ca="1" si="5"/>
        <v>2</v>
      </c>
      <c r="S45" s="9" t="s">
        <v>101</v>
      </c>
      <c r="T45" s="7" t="s">
        <v>40</v>
      </c>
      <c r="U45" s="7" t="s">
        <v>41</v>
      </c>
      <c r="V45" s="9" t="s">
        <v>42</v>
      </c>
      <c r="W45" s="9" t="s">
        <v>655</v>
      </c>
      <c r="X45" s="9">
        <v>13660004037</v>
      </c>
      <c r="Y45" s="21">
        <v>42702</v>
      </c>
      <c r="Z45" s="40">
        <f t="shared" si="8"/>
        <v>43796</v>
      </c>
      <c r="AA45" s="9"/>
      <c r="AB45" s="9"/>
      <c r="AF45" t="s">
        <v>656</v>
      </c>
    </row>
    <row r="46" spans="1:32" customFormat="1" ht="24.95" customHeight="1">
      <c r="A46" s="7">
        <v>26</v>
      </c>
      <c r="B46" s="9" t="s">
        <v>657</v>
      </c>
      <c r="C46" s="9" t="s">
        <v>658</v>
      </c>
      <c r="D46" s="9" t="s">
        <v>46</v>
      </c>
      <c r="E46" s="7" t="s">
        <v>32</v>
      </c>
      <c r="F46" s="7" t="s">
        <v>115</v>
      </c>
      <c r="G46" s="7" t="s">
        <v>47</v>
      </c>
      <c r="H46" s="10" t="s">
        <v>659</v>
      </c>
      <c r="I46" s="9" t="str">
        <f t="shared" si="7"/>
        <v>1993-09-27</v>
      </c>
      <c r="J46" s="9">
        <f t="shared" ca="1" si="4"/>
        <v>25</v>
      </c>
      <c r="K46" s="9">
        <v>13553498741</v>
      </c>
      <c r="L46" s="9" t="s">
        <v>112</v>
      </c>
      <c r="M46" s="7" t="s">
        <v>660</v>
      </c>
      <c r="N46" s="9" t="s">
        <v>36</v>
      </c>
      <c r="O46" s="9" t="s">
        <v>661</v>
      </c>
      <c r="P46" s="9" t="s">
        <v>117</v>
      </c>
      <c r="Q46" s="21">
        <v>42583</v>
      </c>
      <c r="R46" s="7">
        <f t="shared" ca="1" si="5"/>
        <v>2</v>
      </c>
      <c r="S46" s="9" t="s">
        <v>112</v>
      </c>
      <c r="T46" s="7" t="s">
        <v>79</v>
      </c>
      <c r="U46" s="7" t="s">
        <v>41</v>
      </c>
      <c r="V46" s="9" t="s">
        <v>42</v>
      </c>
      <c r="W46" s="9" t="s">
        <v>662</v>
      </c>
      <c r="X46" s="9">
        <v>15088132619</v>
      </c>
      <c r="Y46" s="21">
        <v>42583</v>
      </c>
      <c r="Z46" s="40">
        <f t="shared" si="8"/>
        <v>43677</v>
      </c>
      <c r="AA46" s="40" t="s">
        <v>43</v>
      </c>
      <c r="AB46" s="9"/>
      <c r="AF46" t="s">
        <v>663</v>
      </c>
    </row>
    <row r="47" spans="1:32" customFormat="1" ht="24" customHeight="1">
      <c r="A47" s="7">
        <v>7</v>
      </c>
      <c r="B47" s="7" t="s">
        <v>664</v>
      </c>
      <c r="C47" s="7" t="s">
        <v>665</v>
      </c>
      <c r="D47" s="7" t="s">
        <v>46</v>
      </c>
      <c r="E47" s="7" t="s">
        <v>32</v>
      </c>
      <c r="F47" s="7" t="s">
        <v>115</v>
      </c>
      <c r="G47" s="7" t="s">
        <v>47</v>
      </c>
      <c r="H47" s="8" t="s">
        <v>666</v>
      </c>
      <c r="I47" s="7" t="str">
        <f t="shared" si="7"/>
        <v>1990-08-21</v>
      </c>
      <c r="J47" s="7">
        <f t="shared" ca="1" si="4"/>
        <v>28</v>
      </c>
      <c r="K47" s="7">
        <v>13622235204</v>
      </c>
      <c r="L47" s="7" t="s">
        <v>57</v>
      </c>
      <c r="M47" s="7" t="s">
        <v>667</v>
      </c>
      <c r="N47" s="7" t="s">
        <v>36</v>
      </c>
      <c r="O47" s="7" t="s">
        <v>139</v>
      </c>
      <c r="P47" s="7" t="s">
        <v>52</v>
      </c>
      <c r="Q47" s="21">
        <v>42436</v>
      </c>
      <c r="R47" s="7">
        <f t="shared" ca="1" si="5"/>
        <v>2</v>
      </c>
      <c r="S47" s="7" t="s">
        <v>101</v>
      </c>
      <c r="T47" s="7" t="s">
        <v>79</v>
      </c>
      <c r="U47" s="7" t="s">
        <v>41</v>
      </c>
      <c r="V47" s="7" t="s">
        <v>42</v>
      </c>
      <c r="W47" s="7" t="s">
        <v>668</v>
      </c>
      <c r="X47" s="7">
        <v>13437803345</v>
      </c>
      <c r="Y47" s="40">
        <v>42436</v>
      </c>
      <c r="Z47" s="40">
        <f>DATE(YEAR(Y47)+2,MONTH(Y47),DAY(Y47)-1)</f>
        <v>43165</v>
      </c>
      <c r="AA47" s="40" t="s">
        <v>43</v>
      </c>
      <c r="AB47" s="9"/>
      <c r="AF47" t="s">
        <v>669</v>
      </c>
    </row>
    <row r="48" spans="1:32" s="29" customFormat="1" ht="24" customHeight="1">
      <c r="A48" s="7">
        <v>13</v>
      </c>
      <c r="B48" s="34" t="s">
        <v>670</v>
      </c>
      <c r="C48" s="34" t="s">
        <v>671</v>
      </c>
      <c r="D48" s="34" t="s">
        <v>46</v>
      </c>
      <c r="E48" s="34" t="s">
        <v>32</v>
      </c>
      <c r="F48" s="34" t="s">
        <v>136</v>
      </c>
      <c r="G48" s="34" t="s">
        <v>34</v>
      </c>
      <c r="H48" s="37" t="s">
        <v>672</v>
      </c>
      <c r="I48" s="34" t="str">
        <f t="shared" si="7"/>
        <v>1992-09-29</v>
      </c>
      <c r="J48" s="34">
        <f t="shared" ca="1" si="4"/>
        <v>26</v>
      </c>
      <c r="K48" s="34">
        <v>18588893929</v>
      </c>
      <c r="L48" s="34" t="s">
        <v>673</v>
      </c>
      <c r="M48" s="34" t="s">
        <v>674</v>
      </c>
      <c r="N48" s="34" t="s">
        <v>36</v>
      </c>
      <c r="O48" s="34" t="s">
        <v>675</v>
      </c>
      <c r="P48" s="34" t="s">
        <v>676</v>
      </c>
      <c r="Q48" s="42">
        <v>42451</v>
      </c>
      <c r="R48" s="34">
        <f t="shared" ca="1" si="5"/>
        <v>2</v>
      </c>
      <c r="S48" s="34" t="s">
        <v>673</v>
      </c>
      <c r="T48" s="34" t="s">
        <v>79</v>
      </c>
      <c r="U48" s="34" t="s">
        <v>41</v>
      </c>
      <c r="V48" s="34" t="s">
        <v>42</v>
      </c>
      <c r="W48" s="34" t="s">
        <v>677</v>
      </c>
      <c r="X48" s="34">
        <v>18927207406</v>
      </c>
      <c r="Y48" s="47">
        <v>42451</v>
      </c>
      <c r="Z48" s="47">
        <f>DATE(YEAR(Y48)+2,MONTH(Y48),DAY(Y48)-1)</f>
        <v>43180</v>
      </c>
      <c r="AA48" s="47" t="s">
        <v>43</v>
      </c>
      <c r="AB48" s="35"/>
      <c r="AF48" s="29" t="s">
        <v>678</v>
      </c>
    </row>
    <row r="49" spans="1:37" customFormat="1" ht="24.95" customHeight="1">
      <c r="A49" s="7">
        <v>46</v>
      </c>
      <c r="B49" s="9" t="s">
        <v>679</v>
      </c>
      <c r="C49" s="9" t="s">
        <v>680</v>
      </c>
      <c r="D49" s="9" t="s">
        <v>46</v>
      </c>
      <c r="E49" s="7" t="s">
        <v>241</v>
      </c>
      <c r="F49" s="7" t="s">
        <v>97</v>
      </c>
      <c r="G49" s="7" t="s">
        <v>242</v>
      </c>
      <c r="H49" s="10" t="s">
        <v>681</v>
      </c>
      <c r="I49" s="9" t="str">
        <f t="shared" si="7"/>
        <v>1992-11-24</v>
      </c>
      <c r="J49" s="9">
        <f t="shared" ca="1" si="4"/>
        <v>26</v>
      </c>
      <c r="K49" s="9">
        <v>13560351772</v>
      </c>
      <c r="L49" s="9" t="s">
        <v>101</v>
      </c>
      <c r="M49" s="7" t="s">
        <v>682</v>
      </c>
      <c r="N49" s="9" t="s">
        <v>36</v>
      </c>
      <c r="O49" s="9" t="s">
        <v>449</v>
      </c>
      <c r="P49" s="9" t="s">
        <v>683</v>
      </c>
      <c r="Q49" s="21">
        <v>42857</v>
      </c>
      <c r="R49" s="7">
        <f t="shared" ca="1" si="5"/>
        <v>1</v>
      </c>
      <c r="S49" s="9" t="s">
        <v>101</v>
      </c>
      <c r="T49" s="7" t="s">
        <v>40</v>
      </c>
      <c r="U49" s="7" t="s">
        <v>41</v>
      </c>
      <c r="V49" s="9" t="s">
        <v>42</v>
      </c>
      <c r="W49" s="9" t="s">
        <v>684</v>
      </c>
      <c r="X49" s="9">
        <v>13711077906</v>
      </c>
      <c r="Y49" s="21">
        <v>42857</v>
      </c>
      <c r="Z49" s="40">
        <f>DATE(YEAR(Y49)+3,MONTH(Y49),DAY(Y49)-1)</f>
        <v>43952</v>
      </c>
      <c r="AA49" s="9"/>
      <c r="AB49" s="9"/>
      <c r="AF49" t="s">
        <v>685</v>
      </c>
    </row>
    <row r="50" spans="1:37" customFormat="1" ht="24.95" customHeight="1">
      <c r="A50" s="7">
        <v>30</v>
      </c>
      <c r="B50" s="38" t="s">
        <v>686</v>
      </c>
      <c r="C50" s="9" t="s">
        <v>172</v>
      </c>
      <c r="D50" s="9" t="s">
        <v>46</v>
      </c>
      <c r="E50" s="7" t="s">
        <v>32</v>
      </c>
      <c r="F50" s="7" t="s">
        <v>531</v>
      </c>
      <c r="G50" s="7" t="s">
        <v>193</v>
      </c>
      <c r="H50" s="10" t="s">
        <v>687</v>
      </c>
      <c r="I50" s="9" t="str">
        <f t="shared" si="7"/>
        <v>1990-12-21</v>
      </c>
      <c r="J50" s="9">
        <f t="shared" ca="1" si="4"/>
        <v>28</v>
      </c>
      <c r="K50" s="9">
        <v>18565683769</v>
      </c>
      <c r="L50" s="9" t="s">
        <v>57</v>
      </c>
      <c r="M50" s="7" t="s">
        <v>688</v>
      </c>
      <c r="N50" s="9" t="s">
        <v>36</v>
      </c>
      <c r="O50" s="9" t="s">
        <v>60</v>
      </c>
      <c r="P50" s="9" t="s">
        <v>504</v>
      </c>
      <c r="Q50" s="21">
        <v>42683</v>
      </c>
      <c r="R50" s="7">
        <f t="shared" ca="1" si="5"/>
        <v>2</v>
      </c>
      <c r="S50" s="9" t="s">
        <v>101</v>
      </c>
      <c r="T50" s="7" t="s">
        <v>79</v>
      </c>
      <c r="U50" s="7" t="s">
        <v>41</v>
      </c>
      <c r="V50" s="9" t="s">
        <v>42</v>
      </c>
      <c r="W50" s="9" t="s">
        <v>689</v>
      </c>
      <c r="X50" s="9">
        <v>18902335667</v>
      </c>
      <c r="Y50" s="21">
        <v>42683</v>
      </c>
      <c r="Z50" s="40">
        <f>DATE(YEAR(Y50)+3,MONTH(Y50),DAY(Y50)-1)</f>
        <v>43777</v>
      </c>
      <c r="AA50" s="9"/>
      <c r="AB50" s="9"/>
      <c r="AF50" s="48" t="s">
        <v>690</v>
      </c>
      <c r="AG50" s="48" t="s">
        <v>691</v>
      </c>
      <c r="AH50" s="18"/>
      <c r="AI50" s="18"/>
      <c r="AJ50" s="18"/>
      <c r="AK50" s="18"/>
    </row>
    <row r="51" spans="1:37" ht="24">
      <c r="A51" s="55">
        <v>31</v>
      </c>
      <c r="B51" s="61" t="s">
        <v>714</v>
      </c>
      <c r="C51" s="55" t="s">
        <v>692</v>
      </c>
      <c r="D51" s="55" t="s">
        <v>46</v>
      </c>
      <c r="E51" s="56" t="s">
        <v>295</v>
      </c>
      <c r="F51" s="56" t="s">
        <v>97</v>
      </c>
      <c r="G51" s="56" t="s">
        <v>169</v>
      </c>
      <c r="H51" s="57" t="s">
        <v>693</v>
      </c>
      <c r="I51" s="56" t="str">
        <f t="shared" si="7"/>
        <v>1995-02-12</v>
      </c>
      <c r="J51" s="55">
        <f t="shared" ca="1" si="4"/>
        <v>23</v>
      </c>
      <c r="K51" s="55">
        <v>15626262312</v>
      </c>
      <c r="L51" s="55"/>
      <c r="M51" s="56" t="s">
        <v>296</v>
      </c>
      <c r="N51" s="55" t="s">
        <v>59</v>
      </c>
      <c r="O51" s="55" t="s">
        <v>297</v>
      </c>
      <c r="P51" s="55" t="s">
        <v>52</v>
      </c>
      <c r="Q51" s="58">
        <v>42859</v>
      </c>
      <c r="R51" s="55">
        <v>0</v>
      </c>
      <c r="S51" s="55" t="s">
        <v>201</v>
      </c>
      <c r="T51" s="56" t="s">
        <v>40</v>
      </c>
      <c r="U51" s="56" t="s">
        <v>41</v>
      </c>
      <c r="V51" s="55" t="s">
        <v>42</v>
      </c>
      <c r="W51" s="55" t="s">
        <v>298</v>
      </c>
      <c r="X51" s="55">
        <v>18300069338</v>
      </c>
      <c r="Y51" s="55"/>
      <c r="Z51" s="59"/>
      <c r="AF51" s="18" t="s">
        <v>694</v>
      </c>
    </row>
    <row r="52" spans="1:37" ht="24" customHeight="1">
      <c r="A52" s="9">
        <v>32</v>
      </c>
      <c r="B52" s="60" t="s">
        <v>715</v>
      </c>
      <c r="C52" s="9" t="s">
        <v>299</v>
      </c>
      <c r="D52" s="9" t="s">
        <v>63</v>
      </c>
      <c r="E52" s="7" t="s">
        <v>32</v>
      </c>
      <c r="F52" s="7" t="s">
        <v>33</v>
      </c>
      <c r="G52" s="7" t="s">
        <v>235</v>
      </c>
      <c r="H52" s="10" t="s">
        <v>713</v>
      </c>
      <c r="I52" s="9" t="str">
        <f t="shared" ref="I52:I66" si="9">IF(LEN(H52)=15,"19"&amp;MID(H52,7,2)&amp;"-"&amp;MID(H52,9,2)&amp;"-"&amp;MID(H52,11,2),MID(H52,7,4)&amp;"-"&amp;MID(H52,11,2)&amp;"-"&amp;MID(H52,13,2))</f>
        <v>1995-10-12</v>
      </c>
      <c r="J52" s="9" t="e">
        <f ca="1">DATEDIF('汇智在职（广州）'!#REF!,NOW(),"y")</f>
        <v>#REF!</v>
      </c>
      <c r="K52" s="9">
        <v>13533705561</v>
      </c>
      <c r="L52" s="9"/>
      <c r="M52" s="7" t="s">
        <v>300</v>
      </c>
      <c r="N52" s="9" t="s">
        <v>36</v>
      </c>
      <c r="O52" s="9" t="s">
        <v>301</v>
      </c>
      <c r="P52" s="9" t="s">
        <v>52</v>
      </c>
      <c r="Q52" s="21">
        <v>42891</v>
      </c>
      <c r="R52" s="55">
        <v>0</v>
      </c>
      <c r="S52" s="9" t="s">
        <v>101</v>
      </c>
      <c r="T52" s="7" t="s">
        <v>40</v>
      </c>
      <c r="U52" s="7" t="s">
        <v>41</v>
      </c>
      <c r="V52" s="9" t="s">
        <v>42</v>
      </c>
      <c r="W52" s="9" t="s">
        <v>302</v>
      </c>
      <c r="X52" s="9">
        <v>13418168780</v>
      </c>
      <c r="Y52" s="9"/>
      <c r="Z52" s="9"/>
      <c r="AA52" s="9"/>
      <c r="AB52" s="9"/>
      <c r="AC52" s="9"/>
      <c r="AD52" s="44"/>
      <c r="AE52" s="44"/>
      <c r="AF52" s="62" t="s">
        <v>716</v>
      </c>
    </row>
    <row r="53" spans="1:37" ht="24" customHeight="1">
      <c r="A53" s="9">
        <v>33</v>
      </c>
      <c r="B53" s="69" t="s">
        <v>54</v>
      </c>
      <c r="C53" s="7" t="s">
        <v>55</v>
      </c>
      <c r="D53" s="7" t="s">
        <v>46</v>
      </c>
      <c r="E53" s="7" t="s">
        <v>32</v>
      </c>
      <c r="F53" s="7" t="s">
        <v>33</v>
      </c>
      <c r="G53" s="7" t="s">
        <v>47</v>
      </c>
      <c r="H53" s="8" t="s">
        <v>56</v>
      </c>
      <c r="I53" s="7" t="str">
        <f t="shared" si="9"/>
        <v>1993-10-19</v>
      </c>
      <c r="J53" s="7">
        <f t="shared" ref="J53:J66" ca="1" si="10">DATEDIF(I53,NOW(),"y")</f>
        <v>25</v>
      </c>
      <c r="K53" s="7">
        <v>13632441606</v>
      </c>
      <c r="L53" s="9"/>
      <c r="M53" s="7" t="s">
        <v>58</v>
      </c>
      <c r="N53" s="7" t="s">
        <v>59</v>
      </c>
      <c r="O53" s="7" t="s">
        <v>60</v>
      </c>
      <c r="P53" s="7" t="s">
        <v>61</v>
      </c>
      <c r="Q53" s="21">
        <v>42316</v>
      </c>
      <c r="R53" s="7">
        <f t="shared" ref="R53:R66" ca="1" si="11">DATEDIF(Q53,NOW(),"y")</f>
        <v>3</v>
      </c>
      <c r="S53" s="7" t="s">
        <v>39</v>
      </c>
      <c r="T53" s="7" t="s">
        <v>40</v>
      </c>
      <c r="U53" s="7" t="s">
        <v>41</v>
      </c>
      <c r="V53" s="7" t="s">
        <v>42</v>
      </c>
      <c r="W53" s="9"/>
      <c r="X53" s="9"/>
      <c r="Y53" s="40">
        <v>42316</v>
      </c>
      <c r="Z53" s="40">
        <f>DATE(YEAR(Y53)+2,MONTH(Y53),DAY(Y53)-1)</f>
        <v>43046</v>
      </c>
      <c r="AA53" s="9"/>
      <c r="AB53" s="9"/>
      <c r="AC53" s="9"/>
      <c r="AD53" s="44"/>
      <c r="AE53" s="44"/>
      <c r="AF53" s="64" t="s">
        <v>743</v>
      </c>
    </row>
    <row r="54" spans="1:37" ht="24" customHeight="1">
      <c r="A54" s="9">
        <v>34</v>
      </c>
      <c r="B54" s="67" t="s">
        <v>190</v>
      </c>
      <c r="C54" s="9" t="s">
        <v>191</v>
      </c>
      <c r="D54" s="9" t="s">
        <v>63</v>
      </c>
      <c r="E54" s="7" t="s">
        <v>32</v>
      </c>
      <c r="F54" s="7" t="s">
        <v>192</v>
      </c>
      <c r="G54" s="7" t="s">
        <v>193</v>
      </c>
      <c r="H54" s="10" t="s">
        <v>731</v>
      </c>
      <c r="I54" s="9" t="str">
        <f t="shared" si="9"/>
        <v>1991-05-13</v>
      </c>
      <c r="J54" s="9">
        <f t="shared" ca="1" si="10"/>
        <v>27</v>
      </c>
      <c r="K54" s="9">
        <v>15079450804</v>
      </c>
      <c r="L54" s="9" t="s">
        <v>90</v>
      </c>
      <c r="M54" s="7" t="s">
        <v>194</v>
      </c>
      <c r="N54" s="9" t="s">
        <v>36</v>
      </c>
      <c r="O54" s="9" t="s">
        <v>195</v>
      </c>
      <c r="P54" s="9" t="s">
        <v>196</v>
      </c>
      <c r="Q54" s="21">
        <v>42660</v>
      </c>
      <c r="R54" s="7">
        <f t="shared" ca="1" si="11"/>
        <v>2</v>
      </c>
      <c r="S54" s="9" t="s">
        <v>197</v>
      </c>
      <c r="T54" s="7" t="s">
        <v>79</v>
      </c>
      <c r="U54" s="7" t="s">
        <v>41</v>
      </c>
      <c r="V54" s="9" t="s">
        <v>42</v>
      </c>
      <c r="W54" s="9" t="s">
        <v>198</v>
      </c>
      <c r="X54" s="9">
        <v>15906458559</v>
      </c>
      <c r="Y54" s="21">
        <v>42660</v>
      </c>
      <c r="Z54" s="40">
        <f t="shared" ref="Z54:Z61" si="12">DATE(YEAR(Y54)+3,MONTH(Y54),DAY(Y54)-1)</f>
        <v>43754</v>
      </c>
      <c r="AF54" s="65" t="s">
        <v>744</v>
      </c>
    </row>
    <row r="55" spans="1:37" ht="24">
      <c r="A55" s="9">
        <v>35</v>
      </c>
      <c r="B55" s="67" t="s">
        <v>225</v>
      </c>
      <c r="C55" s="9" t="s">
        <v>226</v>
      </c>
      <c r="D55" s="9" t="s">
        <v>63</v>
      </c>
      <c r="E55" s="7" t="s">
        <v>32</v>
      </c>
      <c r="F55" s="7" t="s">
        <v>69</v>
      </c>
      <c r="G55" s="7" t="s">
        <v>227</v>
      </c>
      <c r="H55" s="10" t="s">
        <v>228</v>
      </c>
      <c r="I55" s="9" t="str">
        <f t="shared" si="9"/>
        <v>1983-07-16</v>
      </c>
      <c r="J55" s="9">
        <f t="shared" ca="1" si="10"/>
        <v>35</v>
      </c>
      <c r="K55" s="9">
        <v>13828409854</v>
      </c>
      <c r="L55" s="9" t="s">
        <v>101</v>
      </c>
      <c r="M55" s="7" t="s">
        <v>229</v>
      </c>
      <c r="N55" s="9" t="s">
        <v>230</v>
      </c>
      <c r="O55" s="9" t="s">
        <v>231</v>
      </c>
      <c r="P55" s="9" t="s">
        <v>156</v>
      </c>
      <c r="Q55" s="21">
        <v>42773</v>
      </c>
      <c r="R55" s="7">
        <f t="shared" ca="1" si="11"/>
        <v>1</v>
      </c>
      <c r="S55" s="9" t="s">
        <v>232</v>
      </c>
      <c r="T55" s="7" t="s">
        <v>40</v>
      </c>
      <c r="U55" s="7" t="s">
        <v>41</v>
      </c>
      <c r="V55" s="9" t="s">
        <v>42</v>
      </c>
      <c r="W55" s="9" t="s">
        <v>233</v>
      </c>
      <c r="X55" s="9">
        <v>13602978430</v>
      </c>
      <c r="Y55" s="21">
        <v>42773</v>
      </c>
      <c r="Z55" s="40">
        <f t="shared" si="12"/>
        <v>43867</v>
      </c>
      <c r="AF55" s="18" t="s">
        <v>745</v>
      </c>
    </row>
    <row r="56" spans="1:37" ht="24.75" customHeight="1">
      <c r="A56" s="9">
        <v>36</v>
      </c>
      <c r="B56" s="9" t="s">
        <v>747</v>
      </c>
      <c r="C56" s="9" t="s">
        <v>168</v>
      </c>
      <c r="D56" s="9" t="s">
        <v>46</v>
      </c>
      <c r="E56" s="7" t="s">
        <v>32</v>
      </c>
      <c r="F56" s="9" t="s">
        <v>97</v>
      </c>
      <c r="G56" s="9" t="s">
        <v>169</v>
      </c>
      <c r="H56" s="10" t="s">
        <v>748</v>
      </c>
      <c r="I56" s="9" t="str">
        <f t="shared" si="9"/>
        <v>1993-04-21</v>
      </c>
      <c r="J56" s="9">
        <f t="shared" ca="1" si="10"/>
        <v>25</v>
      </c>
      <c r="K56" s="9">
        <v>13928832401</v>
      </c>
      <c r="L56" s="9" t="s">
        <v>53</v>
      </c>
      <c r="M56" s="7" t="s">
        <v>170</v>
      </c>
      <c r="N56" s="9" t="s">
        <v>36</v>
      </c>
      <c r="O56" s="9" t="s">
        <v>51</v>
      </c>
      <c r="P56" s="9" t="s">
        <v>52</v>
      </c>
      <c r="Q56" s="21">
        <v>42578</v>
      </c>
      <c r="R56" s="7">
        <f t="shared" ca="1" si="11"/>
        <v>2</v>
      </c>
      <c r="S56" s="9" t="s">
        <v>53</v>
      </c>
      <c r="T56" s="7" t="s">
        <v>79</v>
      </c>
      <c r="U56" s="7" t="s">
        <v>41</v>
      </c>
      <c r="V56" s="9" t="s">
        <v>42</v>
      </c>
      <c r="W56" s="9" t="s">
        <v>171</v>
      </c>
      <c r="X56" s="9">
        <v>13974070239</v>
      </c>
      <c r="Y56" s="21">
        <v>42578</v>
      </c>
      <c r="Z56" s="40">
        <f t="shared" si="12"/>
        <v>43672</v>
      </c>
      <c r="AF56" s="18" t="s">
        <v>746</v>
      </c>
    </row>
    <row r="57" spans="1:37" ht="26.25" customHeight="1">
      <c r="A57" s="9">
        <v>37</v>
      </c>
      <c r="B57" s="70" t="s">
        <v>749</v>
      </c>
      <c r="C57" s="7" t="s">
        <v>135</v>
      </c>
      <c r="D57" s="7" t="s">
        <v>46</v>
      </c>
      <c r="E57" s="7" t="s">
        <v>32</v>
      </c>
      <c r="F57" s="7" t="s">
        <v>136</v>
      </c>
      <c r="G57" s="7" t="s">
        <v>47</v>
      </c>
      <c r="H57" s="66" t="s">
        <v>750</v>
      </c>
      <c r="I57" s="7" t="str">
        <f t="shared" si="9"/>
        <v>1994-06-10</v>
      </c>
      <c r="J57" s="7">
        <f t="shared" ca="1" si="10"/>
        <v>24</v>
      </c>
      <c r="K57" s="7">
        <v>13602452095</v>
      </c>
      <c r="L57" s="7" t="s">
        <v>137</v>
      </c>
      <c r="M57" s="7" t="s">
        <v>138</v>
      </c>
      <c r="N57" s="7" t="s">
        <v>36</v>
      </c>
      <c r="O57" s="7" t="s">
        <v>139</v>
      </c>
      <c r="P57" s="7" t="s">
        <v>52</v>
      </c>
      <c r="Q57" s="21">
        <v>42548</v>
      </c>
      <c r="R57" s="7">
        <f t="shared" ca="1" si="11"/>
        <v>2</v>
      </c>
      <c r="S57" s="7" t="s">
        <v>140</v>
      </c>
      <c r="T57" s="7" t="s">
        <v>79</v>
      </c>
      <c r="U57" s="7" t="s">
        <v>41</v>
      </c>
      <c r="V57" s="9" t="s">
        <v>42</v>
      </c>
      <c r="W57" s="7" t="s">
        <v>141</v>
      </c>
      <c r="X57" s="7">
        <v>15013142616</v>
      </c>
      <c r="Y57" s="40">
        <v>42548</v>
      </c>
      <c r="Z57" s="40">
        <f t="shared" si="12"/>
        <v>43642</v>
      </c>
      <c r="AF57" s="18" t="s">
        <v>751</v>
      </c>
    </row>
    <row r="58" spans="1:37" ht="26.25" customHeight="1">
      <c r="A58" s="9">
        <v>38</v>
      </c>
      <c r="B58" s="68" t="s">
        <v>752</v>
      </c>
      <c r="C58" s="7" t="s">
        <v>128</v>
      </c>
      <c r="D58" s="9" t="s">
        <v>63</v>
      </c>
      <c r="E58" s="7" t="s">
        <v>32</v>
      </c>
      <c r="F58" s="7" t="s">
        <v>69</v>
      </c>
      <c r="G58" s="7" t="s">
        <v>47</v>
      </c>
      <c r="H58" s="10" t="s">
        <v>753</v>
      </c>
      <c r="I58" s="7" t="str">
        <f t="shared" si="9"/>
        <v>1993-07-23</v>
      </c>
      <c r="J58" s="7">
        <f t="shared" ca="1" si="10"/>
        <v>25</v>
      </c>
      <c r="K58" s="7">
        <v>18520711203</v>
      </c>
      <c r="L58" s="9" t="s">
        <v>101</v>
      </c>
      <c r="M58" s="7" t="s">
        <v>129</v>
      </c>
      <c r="N58" s="7" t="s">
        <v>36</v>
      </c>
      <c r="O58" s="7" t="s">
        <v>130</v>
      </c>
      <c r="P58" s="7" t="s">
        <v>52</v>
      </c>
      <c r="Q58" s="21">
        <v>42414</v>
      </c>
      <c r="R58" s="7">
        <f t="shared" ca="1" si="11"/>
        <v>2</v>
      </c>
      <c r="S58" s="10" t="s">
        <v>101</v>
      </c>
      <c r="T58" s="21" t="s">
        <v>40</v>
      </c>
      <c r="U58" s="7" t="s">
        <v>41</v>
      </c>
      <c r="V58" s="9" t="s">
        <v>42</v>
      </c>
      <c r="W58" s="7"/>
      <c r="X58" s="7"/>
      <c r="Y58" s="40">
        <v>42549</v>
      </c>
      <c r="Z58" s="40">
        <f t="shared" si="12"/>
        <v>43643</v>
      </c>
      <c r="AF58" s="18" t="s">
        <v>754</v>
      </c>
    </row>
    <row r="59" spans="1:37" ht="33" customHeight="1">
      <c r="A59" s="18">
        <v>39</v>
      </c>
      <c r="B59" s="71" t="s">
        <v>205</v>
      </c>
      <c r="C59" s="9" t="s">
        <v>206</v>
      </c>
      <c r="D59" s="9" t="s">
        <v>63</v>
      </c>
      <c r="E59" s="7" t="s">
        <v>32</v>
      </c>
      <c r="F59" s="7" t="s">
        <v>192</v>
      </c>
      <c r="G59" s="7" t="s">
        <v>47</v>
      </c>
      <c r="H59" s="10" t="s">
        <v>769</v>
      </c>
      <c r="I59" s="9" t="str">
        <f t="shared" si="9"/>
        <v>1994-04-02</v>
      </c>
      <c r="J59" s="9">
        <f t="shared" ca="1" si="10"/>
        <v>24</v>
      </c>
      <c r="K59" s="9">
        <v>13502447967</v>
      </c>
      <c r="L59" s="9" t="s">
        <v>207</v>
      </c>
      <c r="M59" s="7" t="s">
        <v>208</v>
      </c>
      <c r="N59" s="9" t="s">
        <v>36</v>
      </c>
      <c r="O59" s="9" t="s">
        <v>209</v>
      </c>
      <c r="P59" s="9" t="s">
        <v>107</v>
      </c>
      <c r="Q59" s="21">
        <v>42663</v>
      </c>
      <c r="R59" s="7">
        <f t="shared" ca="1" si="11"/>
        <v>2</v>
      </c>
      <c r="S59" s="9" t="s">
        <v>101</v>
      </c>
      <c r="T59" s="7" t="s">
        <v>79</v>
      </c>
      <c r="U59" s="7" t="s">
        <v>41</v>
      </c>
      <c r="V59" s="9" t="s">
        <v>42</v>
      </c>
      <c r="W59" s="9" t="s">
        <v>210</v>
      </c>
      <c r="X59" s="9">
        <v>13016022223</v>
      </c>
      <c r="Y59" s="21">
        <v>42663</v>
      </c>
      <c r="Z59" s="40">
        <f t="shared" si="12"/>
        <v>43757</v>
      </c>
      <c r="AF59" s="18" t="s">
        <v>770</v>
      </c>
    </row>
    <row r="60" spans="1:37" ht="34.5" customHeight="1">
      <c r="A60" s="9">
        <v>40</v>
      </c>
      <c r="B60" s="67" t="s">
        <v>271</v>
      </c>
      <c r="C60" s="9" t="s">
        <v>272</v>
      </c>
      <c r="D60" s="9" t="s">
        <v>63</v>
      </c>
      <c r="E60" s="7" t="s">
        <v>32</v>
      </c>
      <c r="F60" s="7" t="s">
        <v>273</v>
      </c>
      <c r="G60" s="7" t="s">
        <v>227</v>
      </c>
      <c r="H60" s="10" t="s">
        <v>768</v>
      </c>
      <c r="I60" s="9" t="str">
        <f t="shared" si="9"/>
        <v>1989-01-08</v>
      </c>
      <c r="J60" s="9">
        <f t="shared" ca="1" si="10"/>
        <v>30</v>
      </c>
      <c r="K60" s="9">
        <v>18810501087</v>
      </c>
      <c r="L60" s="9" t="s">
        <v>90</v>
      </c>
      <c r="M60" s="7" t="s">
        <v>274</v>
      </c>
      <c r="N60" s="9" t="s">
        <v>36</v>
      </c>
      <c r="O60" s="9" t="s">
        <v>275</v>
      </c>
      <c r="P60" s="9" t="s">
        <v>276</v>
      </c>
      <c r="Q60" s="21">
        <v>42816</v>
      </c>
      <c r="R60" s="7">
        <f t="shared" ca="1" si="11"/>
        <v>1</v>
      </c>
      <c r="S60" s="9" t="s">
        <v>277</v>
      </c>
      <c r="T60" s="7" t="s">
        <v>40</v>
      </c>
      <c r="U60" s="7" t="s">
        <v>41</v>
      </c>
      <c r="V60" s="9" t="s">
        <v>42</v>
      </c>
      <c r="W60" s="9" t="s">
        <v>278</v>
      </c>
      <c r="X60" s="9">
        <v>15820628936</v>
      </c>
      <c r="Y60" s="21">
        <v>42816</v>
      </c>
      <c r="Z60" s="40">
        <f t="shared" si="12"/>
        <v>43911</v>
      </c>
      <c r="AF60" s="18" t="s">
        <v>770</v>
      </c>
    </row>
    <row r="61" spans="1:37" ht="27.75" customHeight="1">
      <c r="A61" s="9">
        <v>41</v>
      </c>
      <c r="B61" s="71" t="s">
        <v>771</v>
      </c>
      <c r="C61" s="9" t="s">
        <v>163</v>
      </c>
      <c r="D61" s="9" t="s">
        <v>46</v>
      </c>
      <c r="E61" s="7" t="s">
        <v>32</v>
      </c>
      <c r="F61" s="7" t="s">
        <v>75</v>
      </c>
      <c r="G61" s="7" t="s">
        <v>47</v>
      </c>
      <c r="H61" s="10" t="s">
        <v>772</v>
      </c>
      <c r="I61" s="9" t="str">
        <f t="shared" si="9"/>
        <v>1991-03-20</v>
      </c>
      <c r="J61" s="9">
        <f t="shared" ca="1" si="10"/>
        <v>27</v>
      </c>
      <c r="K61" s="9">
        <v>13430353080</v>
      </c>
      <c r="L61" s="9" t="s">
        <v>101</v>
      </c>
      <c r="M61" s="7" t="s">
        <v>164</v>
      </c>
      <c r="N61" s="9" t="s">
        <v>36</v>
      </c>
      <c r="O61" s="9" t="s">
        <v>165</v>
      </c>
      <c r="P61" s="9" t="s">
        <v>166</v>
      </c>
      <c r="Q61" s="21">
        <v>42576</v>
      </c>
      <c r="R61" s="7">
        <f t="shared" ca="1" si="11"/>
        <v>2</v>
      </c>
      <c r="S61" s="9" t="s">
        <v>101</v>
      </c>
      <c r="T61" s="7" t="s">
        <v>79</v>
      </c>
      <c r="U61" s="7" t="s">
        <v>41</v>
      </c>
      <c r="V61" s="9" t="s">
        <v>42</v>
      </c>
      <c r="W61" s="9" t="s">
        <v>167</v>
      </c>
      <c r="X61" s="9">
        <v>13430346460</v>
      </c>
      <c r="Y61" s="21">
        <v>42576</v>
      </c>
      <c r="Z61" s="40">
        <f t="shared" si="12"/>
        <v>43670</v>
      </c>
      <c r="AF61" s="18" t="s">
        <v>773</v>
      </c>
    </row>
    <row r="62" spans="1:37" ht="25.5" customHeight="1">
      <c r="A62" s="9">
        <v>42</v>
      </c>
      <c r="B62" s="9" t="s">
        <v>786</v>
      </c>
      <c r="C62" s="9" t="s">
        <v>787</v>
      </c>
      <c r="D62" s="9" t="s">
        <v>695</v>
      </c>
      <c r="E62" s="7" t="s">
        <v>696</v>
      </c>
      <c r="F62" s="7" t="s">
        <v>721</v>
      </c>
      <c r="G62" s="7" t="s">
        <v>788</v>
      </c>
      <c r="H62" s="63" t="s">
        <v>789</v>
      </c>
      <c r="I62" s="9" t="str">
        <f t="shared" si="9"/>
        <v>1993-03-11</v>
      </c>
      <c r="J62" s="9">
        <f t="shared" ca="1" si="10"/>
        <v>25</v>
      </c>
      <c r="K62" s="9">
        <v>13632346654</v>
      </c>
      <c r="L62" s="9" t="s">
        <v>790</v>
      </c>
      <c r="M62" s="7" t="s">
        <v>791</v>
      </c>
      <c r="N62" s="9" t="s">
        <v>700</v>
      </c>
      <c r="O62" s="9" t="s">
        <v>792</v>
      </c>
      <c r="P62" s="9" t="s">
        <v>793</v>
      </c>
      <c r="Q62" s="21">
        <v>42986</v>
      </c>
      <c r="R62" s="7">
        <f t="shared" ca="1" si="11"/>
        <v>1</v>
      </c>
      <c r="S62" s="9" t="s">
        <v>790</v>
      </c>
      <c r="T62" s="7" t="s">
        <v>764</v>
      </c>
      <c r="U62" s="7" t="s">
        <v>782</v>
      </c>
      <c r="V62" s="9" t="s">
        <v>704</v>
      </c>
      <c r="W62" s="9" t="s">
        <v>794</v>
      </c>
      <c r="X62" s="9">
        <v>13632433912</v>
      </c>
      <c r="Y62" s="21">
        <v>42986</v>
      </c>
      <c r="Z62" s="40">
        <v>44081</v>
      </c>
      <c r="AF62" s="18" t="s">
        <v>795</v>
      </c>
    </row>
    <row r="63" spans="1:37" ht="32.25" customHeight="1">
      <c r="A63" s="9">
        <v>43</v>
      </c>
      <c r="B63" s="9" t="s">
        <v>732</v>
      </c>
      <c r="C63" s="9" t="s">
        <v>97</v>
      </c>
      <c r="D63" s="9" t="s">
        <v>733</v>
      </c>
      <c r="E63" s="7" t="s">
        <v>720</v>
      </c>
      <c r="F63" s="7" t="s">
        <v>721</v>
      </c>
      <c r="G63" s="7" t="s">
        <v>734</v>
      </c>
      <c r="H63" s="63" t="s">
        <v>735</v>
      </c>
      <c r="I63" s="9" t="str">
        <f t="shared" si="9"/>
        <v>1992-04-18</v>
      </c>
      <c r="J63" s="9">
        <f t="shared" ca="1" si="10"/>
        <v>26</v>
      </c>
      <c r="K63" s="9">
        <v>13570360391</v>
      </c>
      <c r="L63" s="9" t="s">
        <v>736</v>
      </c>
      <c r="M63" s="7" t="s">
        <v>737</v>
      </c>
      <c r="N63" s="9" t="s">
        <v>700</v>
      </c>
      <c r="O63" s="9" t="s">
        <v>738</v>
      </c>
      <c r="P63" s="9" t="s">
        <v>739</v>
      </c>
      <c r="Q63" s="21">
        <v>42929</v>
      </c>
      <c r="R63" s="7">
        <f t="shared" ca="1" si="11"/>
        <v>1</v>
      </c>
      <c r="S63" s="9" t="s">
        <v>736</v>
      </c>
      <c r="T63" s="7" t="s">
        <v>40</v>
      </c>
      <c r="U63" s="7" t="s">
        <v>740</v>
      </c>
      <c r="V63" s="9" t="s">
        <v>42</v>
      </c>
      <c r="W63" s="9" t="s">
        <v>741</v>
      </c>
      <c r="X63" s="9">
        <v>13710010136</v>
      </c>
      <c r="Y63" s="21">
        <v>42929</v>
      </c>
      <c r="Z63" s="40">
        <v>44024</v>
      </c>
      <c r="AF63" s="18" t="s">
        <v>880</v>
      </c>
    </row>
    <row r="64" spans="1:37" ht="24" customHeight="1">
      <c r="A64" s="9">
        <v>44</v>
      </c>
      <c r="B64" s="9" t="s">
        <v>827</v>
      </c>
      <c r="C64" s="9" t="s">
        <v>828</v>
      </c>
      <c r="D64" s="9" t="s">
        <v>733</v>
      </c>
      <c r="E64" s="7" t="s">
        <v>829</v>
      </c>
      <c r="F64" s="7" t="s">
        <v>721</v>
      </c>
      <c r="G64" s="7" t="s">
        <v>800</v>
      </c>
      <c r="H64" s="63" t="s">
        <v>830</v>
      </c>
      <c r="I64" s="9" t="str">
        <f t="shared" si="9"/>
        <v>1987-04-15</v>
      </c>
      <c r="J64" s="9">
        <f t="shared" ca="1" si="10"/>
        <v>31</v>
      </c>
      <c r="K64" s="9">
        <v>13560051730</v>
      </c>
      <c r="L64" s="9" t="s">
        <v>707</v>
      </c>
      <c r="M64" s="7" t="s">
        <v>831</v>
      </c>
      <c r="N64" s="9" t="s">
        <v>700</v>
      </c>
      <c r="O64" s="9" t="s">
        <v>832</v>
      </c>
      <c r="P64" s="9" t="s">
        <v>833</v>
      </c>
      <c r="Q64" s="21">
        <v>43017</v>
      </c>
      <c r="R64" s="7">
        <f t="shared" ca="1" si="11"/>
        <v>1</v>
      </c>
      <c r="S64" s="9" t="s">
        <v>781</v>
      </c>
      <c r="T64" s="7" t="s">
        <v>764</v>
      </c>
      <c r="U64" s="7" t="s">
        <v>740</v>
      </c>
      <c r="V64" s="9" t="s">
        <v>783</v>
      </c>
      <c r="W64" s="9" t="s">
        <v>721</v>
      </c>
      <c r="X64" s="9" t="s">
        <v>721</v>
      </c>
      <c r="Y64" s="21">
        <v>43017</v>
      </c>
      <c r="Z64" s="40">
        <v>44112</v>
      </c>
      <c r="AF64" s="18" t="s">
        <v>880</v>
      </c>
    </row>
    <row r="65" spans="1:32" ht="29.25" customHeight="1">
      <c r="A65" s="9">
        <v>45</v>
      </c>
      <c r="B65" s="81" t="s">
        <v>909</v>
      </c>
      <c r="C65" s="9" t="s">
        <v>774</v>
      </c>
      <c r="D65" s="9" t="s">
        <v>695</v>
      </c>
      <c r="E65" s="7" t="s">
        <v>775</v>
      </c>
      <c r="F65" s="7" t="s">
        <v>721</v>
      </c>
      <c r="G65" s="7" t="s">
        <v>776</v>
      </c>
      <c r="H65" s="63" t="s">
        <v>777</v>
      </c>
      <c r="I65" s="9" t="str">
        <f t="shared" si="9"/>
        <v>1987-10-04</v>
      </c>
      <c r="J65" s="9">
        <f t="shared" ca="1" si="10"/>
        <v>31</v>
      </c>
      <c r="K65" s="9">
        <v>13763330390</v>
      </c>
      <c r="L65" s="9" t="s">
        <v>707</v>
      </c>
      <c r="M65" s="7" t="s">
        <v>778</v>
      </c>
      <c r="N65" s="9" t="s">
        <v>709</v>
      </c>
      <c r="O65" s="9" t="s">
        <v>779</v>
      </c>
      <c r="P65" s="9" t="s">
        <v>780</v>
      </c>
      <c r="Q65" s="21">
        <v>42982</v>
      </c>
      <c r="R65" s="7">
        <f t="shared" ca="1" si="11"/>
        <v>1</v>
      </c>
      <c r="S65" s="9" t="s">
        <v>781</v>
      </c>
      <c r="T65" s="7" t="s">
        <v>764</v>
      </c>
      <c r="U65" s="7" t="s">
        <v>782</v>
      </c>
      <c r="V65" s="9" t="s">
        <v>783</v>
      </c>
      <c r="W65" s="9" t="s">
        <v>784</v>
      </c>
      <c r="X65" s="9">
        <v>13660165188</v>
      </c>
      <c r="Y65" s="21">
        <v>42982</v>
      </c>
      <c r="Z65" s="40">
        <v>44077</v>
      </c>
      <c r="AF65" s="18" t="s">
        <v>938</v>
      </c>
    </row>
    <row r="66" spans="1:32" ht="23.25" customHeight="1">
      <c r="A66" s="9">
        <v>46</v>
      </c>
      <c r="B66" s="9" t="s">
        <v>910</v>
      </c>
      <c r="C66" s="9" t="s">
        <v>848</v>
      </c>
      <c r="D66" s="9" t="s">
        <v>695</v>
      </c>
      <c r="E66" s="7" t="s">
        <v>847</v>
      </c>
      <c r="F66" s="7" t="s">
        <v>869</v>
      </c>
      <c r="G66" s="7" t="s">
        <v>850</v>
      </c>
      <c r="H66" s="63" t="s">
        <v>851</v>
      </c>
      <c r="I66" s="9" t="str">
        <f t="shared" si="9"/>
        <v>1992-12-20</v>
      </c>
      <c r="J66" s="9">
        <f t="shared" ca="1" si="10"/>
        <v>26</v>
      </c>
      <c r="K66" s="9">
        <v>13450241534</v>
      </c>
      <c r="L66" s="9" t="s">
        <v>707</v>
      </c>
      <c r="M66" s="7" t="s">
        <v>852</v>
      </c>
      <c r="N66" s="9" t="s">
        <v>709</v>
      </c>
      <c r="O66" s="9" t="s">
        <v>779</v>
      </c>
      <c r="P66" s="9" t="s">
        <v>780</v>
      </c>
      <c r="Q66" s="21">
        <v>43033</v>
      </c>
      <c r="R66" s="7">
        <f t="shared" ca="1" si="11"/>
        <v>1</v>
      </c>
      <c r="S66" s="9" t="s">
        <v>781</v>
      </c>
      <c r="T66" s="7" t="s">
        <v>764</v>
      </c>
      <c r="U66" s="7" t="s">
        <v>782</v>
      </c>
      <c r="V66" s="9" t="s">
        <v>704</v>
      </c>
      <c r="W66" s="9" t="s">
        <v>857</v>
      </c>
      <c r="X66" s="9">
        <v>13533232218</v>
      </c>
      <c r="Y66" s="21">
        <v>43033</v>
      </c>
      <c r="Z66" s="40">
        <v>44128</v>
      </c>
      <c r="AF66" s="18" t="s">
        <v>960</v>
      </c>
    </row>
    <row r="67" spans="1:32" s="79" customFormat="1" ht="24" customHeight="1">
      <c r="A67" s="72">
        <v>47</v>
      </c>
      <c r="B67" s="72" t="s">
        <v>967</v>
      </c>
      <c r="C67" s="73" t="s">
        <v>695</v>
      </c>
      <c r="D67" s="73" t="s">
        <v>696</v>
      </c>
      <c r="E67" s="73" t="s">
        <v>697</v>
      </c>
      <c r="F67" s="74" t="s">
        <v>698</v>
      </c>
      <c r="G67" s="72" t="str">
        <f>IF(LEN(F67)=15,"19"&amp;MID(F67,7,2)&amp;"-"&amp;MID(F67,9,2)&amp;"-"&amp;MID(F67,11,2),MID(F67,7,4)&amp;"-"&amp;MID(F67,11,2)&amp;"-"&amp;MID(F67,13,2))</f>
        <v>1986-06-10</v>
      </c>
      <c r="H67" s="72">
        <f ca="1">DATEDIF(G67,NOW(),"y")</f>
        <v>32</v>
      </c>
      <c r="I67" s="75">
        <v>13556034161</v>
      </c>
      <c r="J67" s="73" t="s">
        <v>699</v>
      </c>
      <c r="K67" s="72"/>
      <c r="L67" s="73" t="s">
        <v>701</v>
      </c>
      <c r="M67" s="73" t="s">
        <v>700</v>
      </c>
      <c r="N67" s="73" t="s">
        <v>702</v>
      </c>
      <c r="O67" s="73" t="s">
        <v>703</v>
      </c>
      <c r="P67" s="76">
        <v>42858</v>
      </c>
      <c r="Q67" s="72">
        <f ca="1">DATEDIF(P67,NOW(),"y")</f>
        <v>1</v>
      </c>
      <c r="R67" s="72" t="s">
        <v>40</v>
      </c>
      <c r="S67" s="72" t="s">
        <v>102</v>
      </c>
      <c r="T67" s="73" t="s">
        <v>704</v>
      </c>
      <c r="U67" s="73" t="s">
        <v>705</v>
      </c>
      <c r="V67" s="72">
        <v>13798157217</v>
      </c>
      <c r="W67" s="77">
        <v>42858</v>
      </c>
      <c r="X67" s="77">
        <v>43953</v>
      </c>
      <c r="Y67" s="77"/>
      <c r="Z67" s="78" t="s">
        <v>937</v>
      </c>
    </row>
    <row r="68" spans="1:32" ht="23.25" customHeight="1">
      <c r="A68" s="9">
        <v>48</v>
      </c>
      <c r="B68" s="81" t="s">
        <v>1182</v>
      </c>
      <c r="C68" s="9" t="s">
        <v>1183</v>
      </c>
      <c r="D68" s="9" t="s">
        <v>695</v>
      </c>
      <c r="E68" s="7" t="s">
        <v>847</v>
      </c>
      <c r="F68" s="7" t="s">
        <v>850</v>
      </c>
      <c r="G68" s="63" t="s">
        <v>1184</v>
      </c>
      <c r="H68" s="9" t="str">
        <f>IF(LEN(G68)=15,"19"&amp;MID(G68,7,2)&amp;"-"&amp;MID(G68,9,2)&amp;"-"&amp;MID(G68,11,2),MID(G68,7,4)&amp;"-"&amp;MID(G68,11,2)&amp;"-"&amp;MID(G68,13,2))</f>
        <v>1997-04-29</v>
      </c>
      <c r="I68" s="9">
        <f ca="1">DATEDIF(H68,NOW(),"y")</f>
        <v>21</v>
      </c>
      <c r="J68" s="9">
        <v>13631251424</v>
      </c>
      <c r="K68" s="9" t="s">
        <v>1185</v>
      </c>
      <c r="L68" s="7" t="s">
        <v>1186</v>
      </c>
      <c r="M68" s="9" t="s">
        <v>709</v>
      </c>
      <c r="N68" s="9" t="s">
        <v>945</v>
      </c>
      <c r="O68" s="9" t="s">
        <v>780</v>
      </c>
      <c r="P68" s="21">
        <v>43103</v>
      </c>
      <c r="Q68" s="7">
        <f ca="1">DATEDIF(P68,NOW(),"y")</f>
        <v>1</v>
      </c>
      <c r="R68" s="9" t="s">
        <v>1185</v>
      </c>
      <c r="S68" s="7" t="s">
        <v>764</v>
      </c>
      <c r="T68" s="7" t="s">
        <v>782</v>
      </c>
      <c r="U68" s="9" t="s">
        <v>1172</v>
      </c>
      <c r="V68" s="9" t="s">
        <v>1187</v>
      </c>
      <c r="W68" s="9">
        <v>13531013699</v>
      </c>
      <c r="X68" s="21">
        <v>43103</v>
      </c>
      <c r="Y68" s="40">
        <v>44198</v>
      </c>
      <c r="AF68" s="18" t="s">
        <v>1236</v>
      </c>
    </row>
    <row r="69" spans="1:32" ht="23.25" customHeight="1">
      <c r="A69" s="9">
        <v>49</v>
      </c>
      <c r="B69" s="81" t="s">
        <v>1188</v>
      </c>
      <c r="C69" s="9" t="s">
        <v>1189</v>
      </c>
      <c r="D69" s="9" t="s">
        <v>695</v>
      </c>
      <c r="E69" s="7" t="s">
        <v>847</v>
      </c>
      <c r="F69" s="7" t="s">
        <v>850</v>
      </c>
      <c r="G69" s="63" t="s">
        <v>1190</v>
      </c>
      <c r="H69" s="9" t="str">
        <f>IF(LEN(G69)=15,"19"&amp;MID(G69,7,2)&amp;"-"&amp;MID(G69,9,2)&amp;"-"&amp;MID(G69,11,2),MID(G69,7,4)&amp;"-"&amp;MID(G69,11,2)&amp;"-"&amp;MID(G69,13,2))</f>
        <v>1994-05-14</v>
      </c>
      <c r="I69" s="9">
        <f ca="1">DATEDIF(H69,NOW(),"y")</f>
        <v>24</v>
      </c>
      <c r="J69" s="9">
        <v>15202073747</v>
      </c>
      <c r="K69" s="9" t="s">
        <v>1191</v>
      </c>
      <c r="L69" s="7" t="s">
        <v>1192</v>
      </c>
      <c r="M69" s="9" t="s">
        <v>709</v>
      </c>
      <c r="N69" s="9" t="s">
        <v>1193</v>
      </c>
      <c r="O69" s="9" t="s">
        <v>946</v>
      </c>
      <c r="P69" s="21">
        <v>43103</v>
      </c>
      <c r="Q69" s="7">
        <f ca="1">DATEDIF(P69,NOW(),"y")</f>
        <v>1</v>
      </c>
      <c r="R69" s="9" t="s">
        <v>1194</v>
      </c>
      <c r="S69" s="7" t="s">
        <v>764</v>
      </c>
      <c r="T69" s="7" t="s">
        <v>782</v>
      </c>
      <c r="U69" s="9" t="s">
        <v>704</v>
      </c>
      <c r="V69" s="9" t="s">
        <v>1195</v>
      </c>
      <c r="W69" s="9">
        <v>15018706233</v>
      </c>
      <c r="X69" s="21">
        <v>43103</v>
      </c>
      <c r="Y69" s="40">
        <v>44198</v>
      </c>
      <c r="AF69" s="18" t="s">
        <v>1237</v>
      </c>
    </row>
    <row r="70" spans="1:32" ht="23.25" customHeight="1">
      <c r="A70" s="9">
        <v>50</v>
      </c>
      <c r="B70" s="7" t="s">
        <v>961</v>
      </c>
      <c r="C70" s="9" t="s">
        <v>1235</v>
      </c>
      <c r="D70" s="7" t="s">
        <v>695</v>
      </c>
      <c r="E70" s="7" t="s">
        <v>696</v>
      </c>
      <c r="F70" s="7" t="s">
        <v>697</v>
      </c>
      <c r="G70" s="82" t="s">
        <v>962</v>
      </c>
      <c r="H70" s="7" t="str">
        <f>IF(LEN(G70)=15,"19"&amp;MID(G70,7,2)&amp;"-"&amp;MID(G70,9,2)&amp;"-"&amp;MID(G70,11,2),MID(G70,7,4)&amp;"-"&amp;MID(G70,11,2)&amp;"-"&amp;MID(G70,13,2))</f>
        <v>1986-11-18</v>
      </c>
      <c r="I70" s="7">
        <f ca="1">DATEDIF(H70,NOW(),"y")</f>
        <v>32</v>
      </c>
      <c r="J70" s="39">
        <v>15920182259</v>
      </c>
      <c r="K70" s="7" t="s">
        <v>963</v>
      </c>
      <c r="L70" s="7"/>
      <c r="M70" s="7" t="s">
        <v>964</v>
      </c>
      <c r="N70" s="7" t="s">
        <v>700</v>
      </c>
      <c r="O70" s="7" t="s">
        <v>965</v>
      </c>
      <c r="P70" s="7" t="s">
        <v>697</v>
      </c>
      <c r="Q70" s="21">
        <v>43087</v>
      </c>
      <c r="R70" s="7">
        <f t="shared" ref="R70:R84" ca="1" si="13">DATEDIF(Q70,NOW(),"y")</f>
        <v>1</v>
      </c>
      <c r="S70" s="7" t="s">
        <v>764</v>
      </c>
      <c r="T70" s="7" t="s">
        <v>782</v>
      </c>
      <c r="U70" s="7" t="s">
        <v>704</v>
      </c>
      <c r="V70" s="7" t="s">
        <v>966</v>
      </c>
      <c r="W70" s="7">
        <v>15625147115</v>
      </c>
      <c r="X70" s="40">
        <v>43087</v>
      </c>
      <c r="Y70" s="40">
        <v>44182</v>
      </c>
    </row>
    <row r="71" spans="1:32" ht="25.5" customHeight="1">
      <c r="A71" s="9">
        <v>51</v>
      </c>
      <c r="B71" s="80" t="s">
        <v>886</v>
      </c>
      <c r="C71" s="7" t="s">
        <v>119</v>
      </c>
      <c r="D71" s="7" t="s">
        <v>46</v>
      </c>
      <c r="E71" s="7" t="s">
        <v>32</v>
      </c>
      <c r="F71" s="7" t="s">
        <v>82</v>
      </c>
      <c r="G71" s="7" t="s">
        <v>120</v>
      </c>
      <c r="H71" s="8" t="s">
        <v>1239</v>
      </c>
      <c r="I71" s="7" t="str">
        <f>IF(LEN(H71)=15,"19"&amp;MID(H71,7,2)&amp;"-"&amp;MID(H71,9,2)&amp;"-"&amp;MID(H71,11,2),MID(H71,7,4)&amp;"-"&amp;MID(H71,11,2)&amp;"-"&amp;MID(H71,13,2))</f>
        <v>1990-12-28</v>
      </c>
      <c r="J71" s="7">
        <f t="shared" ref="J71:J84" ca="1" si="14">DATEDIF(I71,NOW(),"y")</f>
        <v>28</v>
      </c>
      <c r="K71" s="7">
        <v>18819444927</v>
      </c>
      <c r="L71" s="7" t="s">
        <v>121</v>
      </c>
      <c r="M71" s="7" t="s">
        <v>122</v>
      </c>
      <c r="N71" s="7" t="s">
        <v>36</v>
      </c>
      <c r="O71" s="7" t="s">
        <v>123</v>
      </c>
      <c r="P71" s="7" t="s">
        <v>124</v>
      </c>
      <c r="Q71" s="21">
        <v>42527</v>
      </c>
      <c r="R71" s="7">
        <f t="shared" ca="1" si="13"/>
        <v>2</v>
      </c>
      <c r="S71" s="7" t="s">
        <v>125</v>
      </c>
      <c r="T71" s="7" t="s">
        <v>126</v>
      </c>
      <c r="U71" s="7" t="s">
        <v>41</v>
      </c>
      <c r="V71" s="7" t="s">
        <v>42</v>
      </c>
      <c r="W71" s="7" t="s">
        <v>127</v>
      </c>
      <c r="X71" s="7">
        <v>13597299231</v>
      </c>
      <c r="Y71" s="40">
        <v>42527</v>
      </c>
      <c r="Z71" s="40">
        <f>DATE(YEAR(Y71)+3,MONTH(Y71),DAY(Y71)-1)</f>
        <v>43621</v>
      </c>
      <c r="AA71" s="40" t="s">
        <v>43</v>
      </c>
      <c r="AF71" s="18" t="s">
        <v>1238</v>
      </c>
    </row>
    <row r="72" spans="1:32" ht="31.5" customHeight="1">
      <c r="A72" s="9">
        <v>52</v>
      </c>
      <c r="B72" s="81" t="s">
        <v>890</v>
      </c>
      <c r="C72" s="9" t="s">
        <v>152</v>
      </c>
      <c r="D72" s="9" t="s">
        <v>63</v>
      </c>
      <c r="E72" s="7" t="s">
        <v>32</v>
      </c>
      <c r="F72" s="7" t="s">
        <v>75</v>
      </c>
      <c r="G72" s="7" t="s">
        <v>47</v>
      </c>
      <c r="H72" s="10" t="s">
        <v>1242</v>
      </c>
      <c r="I72" s="9" t="str">
        <f>IF(LEN(H72)=15,"19"&amp;MID(H72,7,2)&amp;"-"&amp;MID(H72,9,2)&amp;"-"&amp;MID(H72,11,2),MID(H72,7,4)&amp;"-"&amp;MID(H72,11,2)&amp;"-"&amp;MID(H72,13,2))</f>
        <v>1990-05-27</v>
      </c>
      <c r="J72" s="9">
        <f t="shared" ca="1" si="14"/>
        <v>28</v>
      </c>
      <c r="K72" s="9">
        <v>13418054891</v>
      </c>
      <c r="L72" s="9" t="s">
        <v>153</v>
      </c>
      <c r="M72" s="7" t="s">
        <v>154</v>
      </c>
      <c r="N72" s="9" t="s">
        <v>36</v>
      </c>
      <c r="O72" s="9" t="s">
        <v>155</v>
      </c>
      <c r="P72" s="9" t="s">
        <v>156</v>
      </c>
      <c r="Q72" s="21">
        <v>42562</v>
      </c>
      <c r="R72" s="7">
        <f t="shared" ca="1" si="13"/>
        <v>2</v>
      </c>
      <c r="S72" s="9" t="s">
        <v>153</v>
      </c>
      <c r="T72" s="7" t="s">
        <v>79</v>
      </c>
      <c r="U72" s="7" t="s">
        <v>41</v>
      </c>
      <c r="V72" s="9" t="s">
        <v>42</v>
      </c>
      <c r="W72" s="9" t="s">
        <v>157</v>
      </c>
      <c r="X72" s="9">
        <v>13702700290</v>
      </c>
      <c r="Y72" s="40">
        <v>42562</v>
      </c>
      <c r="Z72" s="40">
        <f>DATE(YEAR(Y72)+3,MONTH(Y72),DAY(Y72)-1)</f>
        <v>43656</v>
      </c>
      <c r="AF72" s="94" t="s">
        <v>1241</v>
      </c>
    </row>
    <row r="73" spans="1:32" ht="27" customHeight="1">
      <c r="A73" s="9">
        <v>53</v>
      </c>
      <c r="B73" s="80" t="s">
        <v>1225</v>
      </c>
      <c r="C73" s="80" t="s">
        <v>989</v>
      </c>
      <c r="D73" s="80" t="s">
        <v>46</v>
      </c>
      <c r="E73" s="80" t="s">
        <v>241</v>
      </c>
      <c r="F73" s="80"/>
      <c r="G73" s="80" t="s">
        <v>990</v>
      </c>
      <c r="H73" s="80" t="s">
        <v>991</v>
      </c>
      <c r="I73" s="80" t="s">
        <v>992</v>
      </c>
      <c r="J73" s="80">
        <f t="shared" ca="1" si="14"/>
        <v>24</v>
      </c>
      <c r="K73" s="80">
        <v>13266331569</v>
      </c>
      <c r="L73" s="80" t="s">
        <v>993</v>
      </c>
      <c r="M73" s="80" t="s">
        <v>994</v>
      </c>
      <c r="N73" s="80" t="s">
        <v>59</v>
      </c>
      <c r="O73" s="80" t="s">
        <v>995</v>
      </c>
      <c r="P73" s="80" t="s">
        <v>52</v>
      </c>
      <c r="Q73" s="80">
        <v>42849</v>
      </c>
      <c r="R73" s="80">
        <f t="shared" ca="1" si="13"/>
        <v>1</v>
      </c>
      <c r="S73" s="80" t="s">
        <v>39</v>
      </c>
      <c r="T73" s="80" t="s">
        <v>40</v>
      </c>
      <c r="U73" s="80" t="s">
        <v>41</v>
      </c>
      <c r="V73" s="80" t="s">
        <v>42</v>
      </c>
      <c r="W73" s="80" t="s">
        <v>996</v>
      </c>
      <c r="X73" s="80" t="s">
        <v>997</v>
      </c>
    </row>
    <row r="74" spans="1:32" ht="28.5" customHeight="1">
      <c r="A74" s="9">
        <v>54</v>
      </c>
      <c r="B74" s="80" t="s">
        <v>1226</v>
      </c>
      <c r="C74" s="89" t="s">
        <v>721</v>
      </c>
      <c r="D74" s="80" t="s">
        <v>46</v>
      </c>
      <c r="E74" s="80" t="s">
        <v>980</v>
      </c>
      <c r="F74" s="96"/>
      <c r="G74" s="80" t="s">
        <v>981</v>
      </c>
      <c r="H74" s="96" t="s">
        <v>1043</v>
      </c>
      <c r="I74" s="81" t="s">
        <v>1044</v>
      </c>
      <c r="J74" s="80">
        <f t="shared" ca="1" si="14"/>
        <v>33</v>
      </c>
      <c r="K74" s="80">
        <v>15218115314</v>
      </c>
      <c r="L74" s="80" t="s">
        <v>993</v>
      </c>
      <c r="M74" s="80" t="s">
        <v>1045</v>
      </c>
      <c r="N74" s="80" t="s">
        <v>59</v>
      </c>
      <c r="O74" s="80" t="s">
        <v>1046</v>
      </c>
      <c r="P74" s="97" t="s">
        <v>1047</v>
      </c>
      <c r="Q74" s="91">
        <v>42990</v>
      </c>
      <c r="R74" s="98">
        <f t="shared" ca="1" si="13"/>
        <v>1</v>
      </c>
      <c r="S74" s="80" t="s">
        <v>39</v>
      </c>
      <c r="T74" s="80" t="s">
        <v>40</v>
      </c>
      <c r="U74" s="80" t="s">
        <v>102</v>
      </c>
      <c r="V74" s="80" t="s">
        <v>42</v>
      </c>
      <c r="W74" s="99" t="s">
        <v>1048</v>
      </c>
      <c r="X74" s="96" t="s">
        <v>1049</v>
      </c>
    </row>
    <row r="75" spans="1:32" ht="28.5" customHeight="1">
      <c r="A75" s="9">
        <v>55</v>
      </c>
      <c r="B75" s="80" t="s">
        <v>1127</v>
      </c>
      <c r="C75" s="89" t="s">
        <v>721</v>
      </c>
      <c r="D75" s="80" t="s">
        <v>46</v>
      </c>
      <c r="E75" s="80" t="s">
        <v>1022</v>
      </c>
      <c r="F75" s="96"/>
      <c r="G75" s="80" t="s">
        <v>1122</v>
      </c>
      <c r="H75" s="96" t="s">
        <v>1128</v>
      </c>
      <c r="I75" s="81" t="s">
        <v>1129</v>
      </c>
      <c r="J75" s="80">
        <f t="shared" ca="1" si="14"/>
        <v>30</v>
      </c>
      <c r="K75" s="80">
        <v>13710201401</v>
      </c>
      <c r="L75" s="80" t="s">
        <v>1130</v>
      </c>
      <c r="M75" s="80" t="s">
        <v>1131</v>
      </c>
      <c r="N75" s="80" t="s">
        <v>59</v>
      </c>
      <c r="O75" s="80" t="s">
        <v>1132</v>
      </c>
      <c r="P75" s="97" t="s">
        <v>276</v>
      </c>
      <c r="Q75" s="91">
        <v>43073</v>
      </c>
      <c r="R75" s="98">
        <f t="shared" ca="1" si="13"/>
        <v>1</v>
      </c>
      <c r="S75" s="80" t="s">
        <v>39</v>
      </c>
      <c r="T75" s="80" t="s">
        <v>40</v>
      </c>
      <c r="U75" s="80" t="s">
        <v>102</v>
      </c>
      <c r="V75" s="80" t="s">
        <v>987</v>
      </c>
      <c r="W75" s="99" t="s">
        <v>1133</v>
      </c>
      <c r="X75" s="96">
        <v>18819124110</v>
      </c>
    </row>
    <row r="76" spans="1:32" ht="23.25" customHeight="1">
      <c r="A76" s="9">
        <v>56</v>
      </c>
      <c r="B76" s="80" t="s">
        <v>1196</v>
      </c>
      <c r="C76" s="80"/>
      <c r="D76" s="80" t="s">
        <v>46</v>
      </c>
      <c r="E76" s="80" t="s">
        <v>1022</v>
      </c>
      <c r="F76" s="80"/>
      <c r="G76" s="80" t="s">
        <v>1122</v>
      </c>
      <c r="H76" s="80" t="s">
        <v>1197</v>
      </c>
      <c r="I76" s="80">
        <v>34039</v>
      </c>
      <c r="J76" s="80">
        <f t="shared" ca="1" si="14"/>
        <v>25</v>
      </c>
      <c r="K76" s="80">
        <v>15916535080</v>
      </c>
      <c r="L76" s="80" t="s">
        <v>1198</v>
      </c>
      <c r="M76" s="80" t="s">
        <v>1199</v>
      </c>
      <c r="N76" s="80" t="s">
        <v>313</v>
      </c>
      <c r="O76" s="80" t="s">
        <v>1200</v>
      </c>
      <c r="P76" s="80" t="s">
        <v>1201</v>
      </c>
      <c r="Q76" s="80">
        <v>43102</v>
      </c>
      <c r="R76" s="80">
        <f t="shared" ca="1" si="13"/>
        <v>1</v>
      </c>
      <c r="S76" s="80" t="s">
        <v>39</v>
      </c>
      <c r="T76" s="80" t="s">
        <v>79</v>
      </c>
      <c r="U76" s="80" t="s">
        <v>41</v>
      </c>
      <c r="V76" s="80" t="s">
        <v>42</v>
      </c>
      <c r="W76" s="80" t="s">
        <v>1202</v>
      </c>
      <c r="X76" s="80" t="s">
        <v>1203</v>
      </c>
    </row>
    <row r="77" spans="1:32" ht="24" customHeight="1">
      <c r="A77" s="9">
        <v>57</v>
      </c>
      <c r="B77" s="80" t="s">
        <v>1174</v>
      </c>
      <c r="C77" s="80" t="s">
        <v>721</v>
      </c>
      <c r="D77" s="80" t="s">
        <v>695</v>
      </c>
      <c r="E77" s="80" t="s">
        <v>775</v>
      </c>
      <c r="F77" s="80" t="s">
        <v>721</v>
      </c>
      <c r="G77" s="80" t="s">
        <v>968</v>
      </c>
      <c r="H77" s="80" t="s">
        <v>1175</v>
      </c>
      <c r="I77" s="80">
        <v>33079</v>
      </c>
      <c r="J77" s="80">
        <f t="shared" ca="1" si="14"/>
        <v>28</v>
      </c>
      <c r="K77" s="80">
        <v>13798501786</v>
      </c>
      <c r="L77" s="80" t="s">
        <v>963</v>
      </c>
      <c r="M77" s="80" t="s">
        <v>1176</v>
      </c>
      <c r="N77" s="80" t="s">
        <v>1177</v>
      </c>
      <c r="O77" s="80" t="s">
        <v>1178</v>
      </c>
      <c r="P77" s="80" t="s">
        <v>1179</v>
      </c>
      <c r="Q77" s="80">
        <v>43082</v>
      </c>
      <c r="R77" s="80">
        <f t="shared" ca="1" si="13"/>
        <v>1</v>
      </c>
      <c r="S77" s="80" t="s">
        <v>963</v>
      </c>
      <c r="T77" s="80" t="s">
        <v>969</v>
      </c>
      <c r="U77" s="80" t="s">
        <v>782</v>
      </c>
      <c r="V77" s="80" t="s">
        <v>783</v>
      </c>
      <c r="W77" s="80" t="s">
        <v>1180</v>
      </c>
      <c r="X77" s="80">
        <v>13798501786</v>
      </c>
    </row>
    <row r="78" spans="1:32" ht="24" customHeight="1">
      <c r="A78" s="9">
        <v>58</v>
      </c>
      <c r="B78" s="81" t="s">
        <v>899</v>
      </c>
      <c r="C78" s="9" t="s">
        <v>234</v>
      </c>
      <c r="D78" s="9" t="s">
        <v>63</v>
      </c>
      <c r="E78" s="7" t="s">
        <v>32</v>
      </c>
      <c r="F78" s="7" t="s">
        <v>33</v>
      </c>
      <c r="G78" s="7" t="s">
        <v>235</v>
      </c>
      <c r="H78" s="10" t="s">
        <v>1303</v>
      </c>
      <c r="I78" s="9" t="str">
        <f>IF(LEN(H78)=15,"19"&amp;MID(H78,7,2)&amp;"-"&amp;MID(H78,9,2)&amp;"-"&amp;MID(H78,11,2),MID(H78,7,4)&amp;"-"&amp;MID(H78,11,2)&amp;"-"&amp;MID(H78,13,2))</f>
        <v>1995-02-04</v>
      </c>
      <c r="J78" s="9">
        <f t="shared" ca="1" si="14"/>
        <v>23</v>
      </c>
      <c r="K78" s="9">
        <v>18001254971</v>
      </c>
      <c r="L78" s="9" t="s">
        <v>236</v>
      </c>
      <c r="M78" s="7" t="s">
        <v>237</v>
      </c>
      <c r="N78" s="9" t="s">
        <v>36</v>
      </c>
      <c r="O78" s="9" t="s">
        <v>238</v>
      </c>
      <c r="P78" s="9" t="s">
        <v>156</v>
      </c>
      <c r="Q78" s="21">
        <v>42775</v>
      </c>
      <c r="R78" s="7">
        <f t="shared" ca="1" si="13"/>
        <v>1</v>
      </c>
      <c r="S78" s="9" t="s">
        <v>236</v>
      </c>
      <c r="T78" s="7" t="s">
        <v>40</v>
      </c>
      <c r="U78" s="7" t="s">
        <v>41</v>
      </c>
      <c r="V78" s="9" t="s">
        <v>42</v>
      </c>
      <c r="W78" s="9" t="s">
        <v>239</v>
      </c>
      <c r="X78" s="9">
        <v>13870964939</v>
      </c>
      <c r="Y78" s="21"/>
      <c r="Z78" s="40"/>
      <c r="AF78" s="18" t="s">
        <v>1302</v>
      </c>
    </row>
    <row r="79" spans="1:32" ht="27.75" customHeight="1">
      <c r="A79" s="9">
        <v>59</v>
      </c>
      <c r="B79" s="80" t="s">
        <v>907</v>
      </c>
      <c r="C79" s="9" t="s">
        <v>283</v>
      </c>
      <c r="D79" s="9" t="s">
        <v>46</v>
      </c>
      <c r="E79" s="7" t="s">
        <v>32</v>
      </c>
      <c r="F79" s="7" t="s">
        <v>75</v>
      </c>
      <c r="G79" s="7" t="s">
        <v>235</v>
      </c>
      <c r="H79" s="10" t="s">
        <v>1305</v>
      </c>
      <c r="I79" s="9" t="str">
        <f>IF(LEN(H79)=15,"19"&amp;MID(H79,7,2)&amp;"-"&amp;MID(H79,9,2)&amp;"-"&amp;MID(H79,11,2),MID(H79,7,4)&amp;"-"&amp;MID(H79,11,2)&amp;"-"&amp;MID(H79,13,2))</f>
        <v>1993-10-28</v>
      </c>
      <c r="J79" s="9">
        <f t="shared" ca="1" si="14"/>
        <v>25</v>
      </c>
      <c r="K79" s="9">
        <v>18818842744</v>
      </c>
      <c r="L79" s="9" t="s">
        <v>284</v>
      </c>
      <c r="M79" s="7" t="s">
        <v>285</v>
      </c>
      <c r="N79" s="9" t="s">
        <v>36</v>
      </c>
      <c r="O79" s="9" t="s">
        <v>195</v>
      </c>
      <c r="P79" s="9" t="s">
        <v>52</v>
      </c>
      <c r="Q79" s="21">
        <v>42821</v>
      </c>
      <c r="R79" s="7">
        <f t="shared" ca="1" si="13"/>
        <v>1</v>
      </c>
      <c r="S79" s="9" t="s">
        <v>284</v>
      </c>
      <c r="T79" s="7" t="s">
        <v>40</v>
      </c>
      <c r="U79" s="7" t="s">
        <v>41</v>
      </c>
      <c r="V79" s="9" t="s">
        <v>42</v>
      </c>
      <c r="W79" s="9" t="s">
        <v>286</v>
      </c>
      <c r="X79" s="9">
        <v>18938771789</v>
      </c>
      <c r="Y79" s="21">
        <v>42821</v>
      </c>
      <c r="Z79" s="40">
        <f>DATE(YEAR(Y79)+3,MONTH(Y79),DAY(Y79)-1)</f>
        <v>43916</v>
      </c>
      <c r="AF79" s="18" t="s">
        <v>1304</v>
      </c>
    </row>
    <row r="80" spans="1:32" ht="25.5" customHeight="1">
      <c r="A80" s="9">
        <v>60</v>
      </c>
      <c r="B80" s="80" t="s">
        <v>881</v>
      </c>
      <c r="C80" s="7" t="s">
        <v>81</v>
      </c>
      <c r="D80" s="7" t="s">
        <v>46</v>
      </c>
      <c r="E80" s="7" t="s">
        <v>32</v>
      </c>
      <c r="F80" s="7" t="s">
        <v>82</v>
      </c>
      <c r="G80" s="7" t="s">
        <v>34</v>
      </c>
      <c r="H80" s="8" t="s">
        <v>1307</v>
      </c>
      <c r="I80" s="7" t="str">
        <f>IF(LEN(H80)=15,"19"&amp;MID(H80,7,2)&amp;"-"&amp;MID(H80,9,2)&amp;"-"&amp;MID(H80,11,2),MID(H80,7,4)&amp;"-"&amp;MID(H80,11,2)&amp;"-"&amp;MID(H80,13,2))</f>
        <v>1982-11-15</v>
      </c>
      <c r="J80" s="7">
        <f t="shared" ca="1" si="14"/>
        <v>36</v>
      </c>
      <c r="K80" s="7">
        <v>18665003692</v>
      </c>
      <c r="L80" s="7" t="s">
        <v>83</v>
      </c>
      <c r="M80" s="7" t="s">
        <v>917</v>
      </c>
      <c r="N80" s="7" t="s">
        <v>36</v>
      </c>
      <c r="O80" s="7" t="s">
        <v>84</v>
      </c>
      <c r="P80" s="7" t="s">
        <v>85</v>
      </c>
      <c r="Q80" s="21">
        <v>42443</v>
      </c>
      <c r="R80" s="7">
        <f t="shared" ca="1" si="13"/>
        <v>2</v>
      </c>
      <c r="S80" s="7" t="s">
        <v>86</v>
      </c>
      <c r="T80" s="7" t="s">
        <v>79</v>
      </c>
      <c r="U80" s="7" t="s">
        <v>41</v>
      </c>
      <c r="V80" s="7" t="s">
        <v>42</v>
      </c>
      <c r="W80" s="7" t="s">
        <v>87</v>
      </c>
      <c r="X80" s="7">
        <v>15009179602</v>
      </c>
      <c r="Y80" s="40">
        <v>42443</v>
      </c>
      <c r="Z80" s="40">
        <f>DATE(YEAR(Y80)+2,MONTH(Y80),DAY(Y80)-1)</f>
        <v>43172</v>
      </c>
      <c r="AF80" s="103" t="s">
        <v>1306</v>
      </c>
    </row>
    <row r="81" spans="1:32" customFormat="1" ht="24.75" customHeight="1">
      <c r="A81" s="7">
        <v>61</v>
      </c>
      <c r="B81" s="89" t="s">
        <v>1216</v>
      </c>
      <c r="C81" s="83" t="s">
        <v>721</v>
      </c>
      <c r="D81" s="83" t="s">
        <v>733</v>
      </c>
      <c r="E81" s="89" t="s">
        <v>1154</v>
      </c>
      <c r="F81" s="80" t="s">
        <v>721</v>
      </c>
      <c r="G81" s="89" t="s">
        <v>1155</v>
      </c>
      <c r="H81" s="93"/>
      <c r="I81" s="19">
        <v>32450</v>
      </c>
      <c r="J81" s="7">
        <f t="shared" ca="1" si="14"/>
        <v>30</v>
      </c>
      <c r="K81" s="93"/>
      <c r="L81" s="93"/>
      <c r="M81" s="93"/>
      <c r="N81" s="93"/>
      <c r="O81" s="93"/>
      <c r="P81" s="93"/>
      <c r="Q81" s="19">
        <v>43122</v>
      </c>
      <c r="R81" s="7">
        <f t="shared" ca="1" si="13"/>
        <v>1</v>
      </c>
      <c r="S81" s="93"/>
      <c r="T81" s="93"/>
      <c r="U81" s="93"/>
      <c r="V81" s="93"/>
      <c r="W81" s="93"/>
      <c r="X81" s="93"/>
      <c r="Y81" s="93"/>
      <c r="Z81" s="93"/>
    </row>
    <row r="82" spans="1:32" ht="24" customHeight="1">
      <c r="A82" s="9">
        <v>62</v>
      </c>
      <c r="B82" s="80" t="s">
        <v>889</v>
      </c>
      <c r="C82" s="7" t="s">
        <v>147</v>
      </c>
      <c r="D82" s="7" t="s">
        <v>46</v>
      </c>
      <c r="E82" s="7" t="s">
        <v>32</v>
      </c>
      <c r="F82" s="7" t="s">
        <v>136</v>
      </c>
      <c r="G82" s="7" t="s">
        <v>47</v>
      </c>
      <c r="H82" s="8" t="s">
        <v>148</v>
      </c>
      <c r="I82" s="7" t="str">
        <f>IF(LEN(H82)=15,"19"&amp;MID(H82,7,2)&amp;"-"&amp;MID(H82,9,2)&amp;"-"&amp;MID(H82,11,2),MID(H82,7,4)&amp;"-"&amp;MID(H82,11,2)&amp;"-"&amp;MID(H82,13,2))</f>
        <v>1993-12-11</v>
      </c>
      <c r="J82" s="7">
        <f t="shared" ca="1" si="14"/>
        <v>25</v>
      </c>
      <c r="K82" s="7">
        <v>18319078913</v>
      </c>
      <c r="L82" s="7" t="s">
        <v>101</v>
      </c>
      <c r="M82" s="7" t="s">
        <v>149</v>
      </c>
      <c r="N82" s="7" t="s">
        <v>59</v>
      </c>
      <c r="O82" s="7" t="s">
        <v>150</v>
      </c>
      <c r="P82" s="7" t="s">
        <v>107</v>
      </c>
      <c r="Q82" s="21">
        <v>42551</v>
      </c>
      <c r="R82" s="7">
        <f t="shared" ca="1" si="13"/>
        <v>2</v>
      </c>
      <c r="S82" s="7" t="s">
        <v>101</v>
      </c>
      <c r="T82" s="7" t="s">
        <v>79</v>
      </c>
      <c r="U82" s="7" t="s">
        <v>41</v>
      </c>
      <c r="V82" s="9" t="s">
        <v>42</v>
      </c>
      <c r="W82" s="7" t="s">
        <v>151</v>
      </c>
      <c r="X82" s="7">
        <v>13602873622</v>
      </c>
      <c r="Y82" s="40">
        <v>42551</v>
      </c>
      <c r="Z82" s="40">
        <f>DATE(YEAR(Y82)+3,MONTH(Y82),DAY(Y82)-1)</f>
        <v>43645</v>
      </c>
      <c r="AA82" s="40" t="s">
        <v>43</v>
      </c>
      <c r="AF82" s="18" t="s">
        <v>1319</v>
      </c>
    </row>
    <row r="83" spans="1:32" ht="24.75" customHeight="1">
      <c r="A83" s="9">
        <v>63</v>
      </c>
      <c r="B83" s="80" t="s">
        <v>888</v>
      </c>
      <c r="C83" s="7" t="s">
        <v>142</v>
      </c>
      <c r="D83" s="7" t="s">
        <v>46</v>
      </c>
      <c r="E83" s="7" t="s">
        <v>32</v>
      </c>
      <c r="F83" s="7" t="s">
        <v>136</v>
      </c>
      <c r="G83" s="7" t="s">
        <v>47</v>
      </c>
      <c r="H83" s="8" t="s">
        <v>1320</v>
      </c>
      <c r="I83" s="7" t="str">
        <f>IF(LEN(H83)=15,"19"&amp;MID(H83,7,2)&amp;"-"&amp;MID(H83,9,2)&amp;"-"&amp;MID(H83,11,2),MID(H83,7,4)&amp;"-"&amp;MID(H83,11,2)&amp;"-"&amp;MID(H83,13,2))</f>
        <v>1994-02-14</v>
      </c>
      <c r="J83" s="7">
        <f t="shared" ca="1" si="14"/>
        <v>24</v>
      </c>
      <c r="K83" s="7">
        <v>15766856061</v>
      </c>
      <c r="L83" s="7" t="s">
        <v>101</v>
      </c>
      <c r="M83" s="7" t="s">
        <v>143</v>
      </c>
      <c r="N83" s="7" t="s">
        <v>36</v>
      </c>
      <c r="O83" s="7" t="s">
        <v>144</v>
      </c>
      <c r="P83" s="7" t="s">
        <v>145</v>
      </c>
      <c r="Q83" s="21">
        <v>42548</v>
      </c>
      <c r="R83" s="7">
        <f t="shared" ca="1" si="13"/>
        <v>2</v>
      </c>
      <c r="S83" s="7" t="s">
        <v>101</v>
      </c>
      <c r="T83" s="7" t="s">
        <v>79</v>
      </c>
      <c r="U83" s="7" t="s">
        <v>41</v>
      </c>
      <c r="V83" s="9" t="s">
        <v>42</v>
      </c>
      <c r="W83" s="7" t="s">
        <v>146</v>
      </c>
      <c r="X83" s="7">
        <v>13610217628</v>
      </c>
      <c r="Y83" s="40">
        <v>42548</v>
      </c>
      <c r="Z83" s="40">
        <f>DATE(YEAR(Y83)+3,MONTH(Y83),DAY(Y83)-1)</f>
        <v>43642</v>
      </c>
      <c r="AA83" s="40" t="s">
        <v>43</v>
      </c>
      <c r="AF83" s="104" t="s">
        <v>1321</v>
      </c>
    </row>
    <row r="84" spans="1:32" ht="24" customHeight="1">
      <c r="A84" s="9">
        <v>64</v>
      </c>
      <c r="B84" s="81" t="s">
        <v>900</v>
      </c>
      <c r="C84" s="9" t="s">
        <v>240</v>
      </c>
      <c r="D84" s="9" t="s">
        <v>46</v>
      </c>
      <c r="E84" s="7" t="s">
        <v>241</v>
      </c>
      <c r="F84" s="7" t="s">
        <v>97</v>
      </c>
      <c r="G84" s="7" t="s">
        <v>242</v>
      </c>
      <c r="H84" s="10" t="s">
        <v>1331</v>
      </c>
      <c r="I84" s="9" t="str">
        <f>IF(LEN(H84)=15,"19"&amp;MID(H84,7,2)&amp;"-"&amp;MID(H84,9,2)&amp;"-"&amp;MID(H84,11,2),MID(H84,7,4)&amp;"-"&amp;MID(H84,11,2)&amp;"-"&amp;MID(H84,13,2))</f>
        <v>1985-07-20</v>
      </c>
      <c r="J84" s="9">
        <f t="shared" ca="1" si="14"/>
        <v>33</v>
      </c>
      <c r="K84" s="9">
        <v>13570325909</v>
      </c>
      <c r="L84" s="9" t="s">
        <v>101</v>
      </c>
      <c r="M84" s="7" t="s">
        <v>243</v>
      </c>
      <c r="N84" s="9" t="s">
        <v>36</v>
      </c>
      <c r="O84" s="9" t="s">
        <v>139</v>
      </c>
      <c r="P84" s="9" t="s">
        <v>38</v>
      </c>
      <c r="Q84" s="21">
        <v>42775</v>
      </c>
      <c r="R84" s="7">
        <f t="shared" ca="1" si="13"/>
        <v>1</v>
      </c>
      <c r="S84" s="9" t="s">
        <v>101</v>
      </c>
      <c r="T84" s="7" t="s">
        <v>40</v>
      </c>
      <c r="U84" s="7" t="s">
        <v>102</v>
      </c>
      <c r="V84" s="9" t="s">
        <v>42</v>
      </c>
      <c r="W84" s="9" t="s">
        <v>244</v>
      </c>
      <c r="X84" s="9">
        <v>13662306760</v>
      </c>
      <c r="Y84" s="21">
        <v>42775</v>
      </c>
      <c r="Z84" s="40">
        <f>DATE(YEAR(Y84)+3,MONTH(Y84),DAY(Y84)-1)</f>
        <v>43869</v>
      </c>
      <c r="AF84" s="18" t="s">
        <v>1332</v>
      </c>
    </row>
    <row r="85" spans="1:32" ht="24.95" customHeight="1">
      <c r="A85" s="7">
        <v>65</v>
      </c>
      <c r="B85" s="81" t="s">
        <v>901</v>
      </c>
      <c r="C85" s="9" t="s">
        <v>245</v>
      </c>
      <c r="D85" s="9" t="s">
        <v>46</v>
      </c>
      <c r="E85" s="7" t="s">
        <v>32</v>
      </c>
      <c r="F85" s="7" t="s">
        <v>75</v>
      </c>
      <c r="G85" s="7" t="s">
        <v>235</v>
      </c>
      <c r="H85" s="10" t="s">
        <v>1348</v>
      </c>
      <c r="I85" s="9" t="str">
        <f>IF(LEN(H85)=15,"19"&amp;MID(H85,7,2)&amp;"-"&amp;MID(H85,9,2)&amp;"-"&amp;MID(H85,11,2),MID(H85,7,4)&amp;"-"&amp;MID(H85,11,2)&amp;"-"&amp;MID(H85,13,2))</f>
        <v>1993-08-06</v>
      </c>
      <c r="J85" s="9">
        <f ca="1">DATEDIF(I85,NOW(),"y")</f>
        <v>25</v>
      </c>
      <c r="K85" s="9">
        <v>18611239971</v>
      </c>
      <c r="L85" s="9" t="s">
        <v>101</v>
      </c>
      <c r="M85" s="7" t="s">
        <v>246</v>
      </c>
      <c r="N85" s="9" t="s">
        <v>36</v>
      </c>
      <c r="O85" s="9" t="s">
        <v>238</v>
      </c>
      <c r="P85" s="9" t="s">
        <v>156</v>
      </c>
      <c r="Q85" s="21">
        <v>42782</v>
      </c>
      <c r="R85" s="7">
        <f ca="1">DATEDIF(Q85,NOW(),"y")</f>
        <v>1</v>
      </c>
      <c r="S85" s="9" t="s">
        <v>101</v>
      </c>
      <c r="T85" s="7" t="s">
        <v>40</v>
      </c>
      <c r="U85" s="7" t="s">
        <v>41</v>
      </c>
      <c r="V85" s="9" t="s">
        <v>42</v>
      </c>
      <c r="W85" s="9" t="s">
        <v>247</v>
      </c>
      <c r="X85" s="9">
        <v>18926199862</v>
      </c>
      <c r="Y85" s="21">
        <v>42782</v>
      </c>
      <c r="Z85" s="40">
        <f>DATE(YEAR(Y85)+3,MONTH(Y85),DAY(Y85)-1)</f>
        <v>43876</v>
      </c>
      <c r="AA85" s="9"/>
      <c r="AB85" s="9"/>
      <c r="AC85" s="1"/>
      <c r="AD85" s="1"/>
      <c r="AE85" s="1"/>
      <c r="AF85" s="1" t="s">
        <v>1349</v>
      </c>
    </row>
    <row r="86" spans="1:32" ht="22.5" customHeight="1">
      <c r="A86" s="7">
        <v>66</v>
      </c>
      <c r="B86" s="7" t="s">
        <v>1391</v>
      </c>
      <c r="C86" s="7" t="s">
        <v>46</v>
      </c>
      <c r="D86" s="7" t="s">
        <v>309</v>
      </c>
      <c r="E86" s="7" t="s">
        <v>310</v>
      </c>
      <c r="F86" s="8" t="s">
        <v>1392</v>
      </c>
      <c r="G86" s="7" t="str">
        <f>IF(LEN(F86)=15,"19"&amp;MID(F86,7,2)&amp;"-"&amp;MID(F86,9,2)&amp;"-"&amp;MID(F86,11,2),MID(F86,7,4)&amp;"-"&amp;MID(F86,11,2)&amp;"-"&amp;MID(F86,13,2))</f>
        <v>1997-03-02</v>
      </c>
      <c r="H86" s="7">
        <f ca="1">DATEDIF(G86,NOW(),"y")</f>
        <v>21</v>
      </c>
      <c r="I86" s="39">
        <v>13380028507</v>
      </c>
      <c r="J86" s="7" t="s">
        <v>101</v>
      </c>
      <c r="K86" s="7"/>
      <c r="L86" s="7" t="s">
        <v>332</v>
      </c>
      <c r="M86" s="7" t="s">
        <v>313</v>
      </c>
      <c r="N86" s="7" t="s">
        <v>325</v>
      </c>
      <c r="O86" s="7" t="s">
        <v>333</v>
      </c>
      <c r="P86" s="21">
        <v>42590</v>
      </c>
      <c r="Q86" s="7">
        <f ca="1">DATEDIF(P86,NOW(),"y")</f>
        <v>2</v>
      </c>
      <c r="R86" s="7" t="s">
        <v>40</v>
      </c>
      <c r="S86" s="7" t="s">
        <v>41</v>
      </c>
      <c r="T86" s="7" t="s">
        <v>42</v>
      </c>
      <c r="U86" s="7" t="s">
        <v>334</v>
      </c>
      <c r="V86" s="7">
        <v>13539785360</v>
      </c>
      <c r="W86" s="40">
        <v>42590</v>
      </c>
      <c r="X86" s="40">
        <v>43685</v>
      </c>
      <c r="Y86" s="40"/>
      <c r="Z86" s="9"/>
    </row>
    <row r="87" spans="1:32" ht="21.75" customHeight="1">
      <c r="A87" s="7">
        <v>67</v>
      </c>
      <c r="B87" s="80" t="s">
        <v>1420</v>
      </c>
      <c r="C87" s="83" t="s">
        <v>1169</v>
      </c>
      <c r="D87" s="83" t="s">
        <v>695</v>
      </c>
      <c r="E87" s="83" t="s">
        <v>829</v>
      </c>
      <c r="F87" s="7" t="s">
        <v>721</v>
      </c>
      <c r="G87" s="7" t="s">
        <v>1369</v>
      </c>
      <c r="H87" s="85" t="s">
        <v>1170</v>
      </c>
      <c r="I87" s="19">
        <v>33122</v>
      </c>
      <c r="J87" s="7">
        <f t="shared" ref="J87:J96" ca="1" si="15">DATEDIF(I87,NOW(),"y")</f>
        <v>28</v>
      </c>
      <c r="K87" s="7">
        <v>13600169505</v>
      </c>
      <c r="L87" s="7" t="s">
        <v>872</v>
      </c>
      <c r="M87" s="83" t="s">
        <v>872</v>
      </c>
      <c r="N87" s="83" t="s">
        <v>709</v>
      </c>
      <c r="O87" s="83" t="s">
        <v>779</v>
      </c>
      <c r="P87" s="83" t="s">
        <v>780</v>
      </c>
      <c r="Q87" s="19">
        <v>42958</v>
      </c>
      <c r="R87" s="7">
        <f t="shared" ref="R87:R96" ca="1" si="16">DATEDIF(Q87,NOW(),"y")</f>
        <v>1</v>
      </c>
      <c r="S87" s="83" t="s">
        <v>1171</v>
      </c>
      <c r="T87" s="83" t="s">
        <v>969</v>
      </c>
      <c r="U87" s="83" t="s">
        <v>782</v>
      </c>
      <c r="V87" s="83" t="s">
        <v>1172</v>
      </c>
      <c r="W87" s="83" t="s">
        <v>1173</v>
      </c>
      <c r="X87" s="7">
        <v>13531266578</v>
      </c>
      <c r="Y87" s="7"/>
      <c r="Z87" s="7"/>
    </row>
    <row r="88" spans="1:32" ht="23.25" customHeight="1">
      <c r="A88" s="9">
        <v>68</v>
      </c>
      <c r="B88" s="81" t="s">
        <v>1421</v>
      </c>
      <c r="C88" s="9" t="s">
        <v>1371</v>
      </c>
      <c r="D88" s="107" t="s">
        <v>695</v>
      </c>
      <c r="E88" s="107" t="s">
        <v>775</v>
      </c>
      <c r="F88" s="7" t="s">
        <v>721</v>
      </c>
      <c r="G88" s="107" t="s">
        <v>968</v>
      </c>
      <c r="H88" s="110" t="s">
        <v>1372</v>
      </c>
      <c r="I88" s="9" t="str">
        <f>IF(LEN(H88)=15,"19"&amp;MID(H88,7,2)&amp;"-"&amp;MID(H88,9,2)&amp;"-"&amp;MID(H88,11,2),MID(H88,7,4)&amp;"-"&amp;MID(H88,11,2)&amp;"-"&amp;MID(H88,13,2))</f>
        <v>1992-04-21</v>
      </c>
      <c r="J88" s="9">
        <f t="shared" ca="1" si="15"/>
        <v>26</v>
      </c>
      <c r="K88" s="9">
        <v>15817100856</v>
      </c>
      <c r="L88" s="111" t="s">
        <v>1373</v>
      </c>
      <c r="M88" s="112" t="s">
        <v>1374</v>
      </c>
      <c r="N88" s="111" t="s">
        <v>700</v>
      </c>
      <c r="O88" s="111" t="s">
        <v>1375</v>
      </c>
      <c r="P88" s="111" t="s">
        <v>1376</v>
      </c>
      <c r="Q88" s="21">
        <v>43208</v>
      </c>
      <c r="R88" s="9">
        <f t="shared" ca="1" si="16"/>
        <v>0</v>
      </c>
      <c r="S88" s="111" t="s">
        <v>1373</v>
      </c>
      <c r="T88" s="107" t="s">
        <v>764</v>
      </c>
      <c r="U88" s="111" t="s">
        <v>740</v>
      </c>
      <c r="V88" s="111" t="s">
        <v>783</v>
      </c>
      <c r="W88" s="111" t="s">
        <v>1377</v>
      </c>
      <c r="X88" s="9">
        <v>15016926568</v>
      </c>
      <c r="Y88" s="21">
        <v>43208</v>
      </c>
      <c r="Z88" s="21">
        <v>44303</v>
      </c>
      <c r="AA88" s="9"/>
      <c r="AB88" s="9"/>
      <c r="AF88" s="114" t="s">
        <v>1412</v>
      </c>
    </row>
    <row r="89" spans="1:32" customFormat="1" ht="24.75" customHeight="1">
      <c r="A89" s="7">
        <v>69</v>
      </c>
      <c r="B89" s="80" t="s">
        <v>1422</v>
      </c>
      <c r="C89" s="83" t="s">
        <v>721</v>
      </c>
      <c r="D89" s="83" t="s">
        <v>733</v>
      </c>
      <c r="E89" s="7" t="s">
        <v>775</v>
      </c>
      <c r="F89" s="7" t="s">
        <v>721</v>
      </c>
      <c r="G89" s="7" t="s">
        <v>968</v>
      </c>
      <c r="H89" s="85" t="s">
        <v>1230</v>
      </c>
      <c r="I89" s="19">
        <v>34943</v>
      </c>
      <c r="J89" s="7">
        <f t="shared" ca="1" si="15"/>
        <v>23</v>
      </c>
      <c r="K89" s="7">
        <v>18826245303</v>
      </c>
      <c r="L89" s="7" t="s">
        <v>1231</v>
      </c>
      <c r="M89" s="83" t="s">
        <v>721</v>
      </c>
      <c r="N89" s="83" t="s">
        <v>709</v>
      </c>
      <c r="O89" s="83" t="s">
        <v>1232</v>
      </c>
      <c r="P89" s="83" t="s">
        <v>1233</v>
      </c>
      <c r="Q89" s="19">
        <v>43124</v>
      </c>
      <c r="R89" s="7">
        <f t="shared" ca="1" si="16"/>
        <v>1</v>
      </c>
      <c r="S89" s="83" t="s">
        <v>1231</v>
      </c>
      <c r="T89" s="83" t="s">
        <v>969</v>
      </c>
      <c r="U89" s="89" t="s">
        <v>782</v>
      </c>
      <c r="V89" s="89" t="s">
        <v>704</v>
      </c>
      <c r="W89" s="83" t="s">
        <v>1234</v>
      </c>
      <c r="X89" s="7">
        <v>13902462852</v>
      </c>
      <c r="Y89" s="93"/>
      <c r="Z89" s="93"/>
      <c r="AF89" s="18" t="s">
        <v>1415</v>
      </c>
    </row>
    <row r="90" spans="1:32" ht="25.5" customHeight="1">
      <c r="A90" s="7">
        <v>70</v>
      </c>
      <c r="B90" s="81" t="s">
        <v>1408</v>
      </c>
      <c r="C90" s="9" t="s">
        <v>1405</v>
      </c>
      <c r="D90" s="9" t="s">
        <v>695</v>
      </c>
      <c r="E90" s="9" t="s">
        <v>720</v>
      </c>
      <c r="F90" s="7" t="s">
        <v>721</v>
      </c>
      <c r="G90" s="9" t="s">
        <v>1406</v>
      </c>
      <c r="H90" s="63" t="s">
        <v>1407</v>
      </c>
      <c r="I90" s="9" t="str">
        <f>IF(LEN(H90)=15,"19"&amp;MID(H90,7,2)&amp;"-"&amp;MID(H90,9,2)&amp;"-"&amp;MID(H90,11,2),MID(H90,7,4)&amp;"-"&amp;MID(H90,11,2)&amp;"-"&amp;MID(H90,13,2))</f>
        <v>1992-08-28</v>
      </c>
      <c r="J90" s="9">
        <f t="shared" ca="1" si="15"/>
        <v>26</v>
      </c>
      <c r="K90" s="9">
        <v>15813323615</v>
      </c>
      <c r="L90" s="9" t="s">
        <v>1409</v>
      </c>
      <c r="M90" s="7" t="s">
        <v>1410</v>
      </c>
      <c r="N90" s="9" t="s">
        <v>709</v>
      </c>
      <c r="O90" s="9" t="s">
        <v>727</v>
      </c>
      <c r="P90" s="9" t="s">
        <v>806</v>
      </c>
      <c r="Q90" s="21">
        <v>43213</v>
      </c>
      <c r="R90" s="9">
        <f t="shared" ca="1" si="16"/>
        <v>0</v>
      </c>
      <c r="S90" s="9" t="s">
        <v>1409</v>
      </c>
      <c r="T90" s="9" t="s">
        <v>764</v>
      </c>
      <c r="U90" s="9" t="s">
        <v>782</v>
      </c>
      <c r="V90" s="9" t="s">
        <v>704</v>
      </c>
      <c r="W90" s="9" t="s">
        <v>1411</v>
      </c>
      <c r="X90" s="9">
        <v>13660648282</v>
      </c>
      <c r="Y90" s="21">
        <v>43213</v>
      </c>
      <c r="Z90" s="21">
        <v>44308</v>
      </c>
      <c r="AA90" s="9"/>
      <c r="AB90" s="9"/>
      <c r="AC90" s="1"/>
      <c r="AD90" s="1"/>
      <c r="AE90" s="1"/>
      <c r="AF90" s="1"/>
    </row>
    <row r="91" spans="1:32" customFormat="1" ht="24" customHeight="1">
      <c r="A91" s="7">
        <v>71</v>
      </c>
      <c r="B91" s="9" t="s">
        <v>1206</v>
      </c>
      <c r="C91" s="93"/>
      <c r="D91" s="9" t="s">
        <v>46</v>
      </c>
      <c r="E91" s="7" t="s">
        <v>980</v>
      </c>
      <c r="F91" s="93"/>
      <c r="G91" s="7" t="s">
        <v>981</v>
      </c>
      <c r="H91" s="10" t="s">
        <v>1208</v>
      </c>
      <c r="I91" s="21">
        <v>32663</v>
      </c>
      <c r="J91" s="56">
        <f t="shared" ca="1" si="15"/>
        <v>29</v>
      </c>
      <c r="K91" s="9">
        <v>13431825251</v>
      </c>
      <c r="L91" s="9" t="s">
        <v>125</v>
      </c>
      <c r="M91" s="7" t="s">
        <v>1209</v>
      </c>
      <c r="N91" s="9" t="s">
        <v>59</v>
      </c>
      <c r="O91" s="9" t="s">
        <v>1210</v>
      </c>
      <c r="P91" s="9" t="s">
        <v>321</v>
      </c>
      <c r="Q91" s="21">
        <v>43110</v>
      </c>
      <c r="R91" s="84">
        <f t="shared" ca="1" si="16"/>
        <v>1</v>
      </c>
      <c r="S91" s="9" t="s">
        <v>125</v>
      </c>
      <c r="T91" s="9" t="s">
        <v>79</v>
      </c>
      <c r="U91" s="7" t="s">
        <v>41</v>
      </c>
      <c r="V91" s="7" t="s">
        <v>42</v>
      </c>
      <c r="W91" s="9" t="s">
        <v>1211</v>
      </c>
      <c r="X91" s="9">
        <v>13823802232</v>
      </c>
      <c r="Y91" s="93"/>
      <c r="Z91" s="93"/>
      <c r="AA91" s="93"/>
      <c r="AB91" s="93"/>
    </row>
    <row r="92" spans="1:32" customFormat="1" ht="27" customHeight="1">
      <c r="A92" s="7">
        <v>72</v>
      </c>
      <c r="B92" s="101" t="s">
        <v>1295</v>
      </c>
      <c r="C92" s="93"/>
      <c r="D92" s="102" t="s">
        <v>46</v>
      </c>
      <c r="E92" s="102" t="s">
        <v>1022</v>
      </c>
      <c r="F92" s="93"/>
      <c r="G92" s="102" t="s">
        <v>1022</v>
      </c>
      <c r="H92" s="10" t="s">
        <v>1296</v>
      </c>
      <c r="I92" s="21">
        <v>33693</v>
      </c>
      <c r="J92" s="7">
        <f t="shared" ca="1" si="15"/>
        <v>26</v>
      </c>
      <c r="K92" s="95">
        <v>15919920353</v>
      </c>
      <c r="L92" s="100" t="s">
        <v>736</v>
      </c>
      <c r="M92" s="102" t="s">
        <v>1297</v>
      </c>
      <c r="N92" s="101" t="s">
        <v>59</v>
      </c>
      <c r="O92" s="101" t="s">
        <v>297</v>
      </c>
      <c r="P92" s="101" t="s">
        <v>1298</v>
      </c>
      <c r="Q92" s="21">
        <v>43157</v>
      </c>
      <c r="R92" s="84">
        <f t="shared" ca="1" si="16"/>
        <v>0</v>
      </c>
      <c r="S92" s="102" t="s">
        <v>39</v>
      </c>
      <c r="T92" s="102" t="s">
        <v>79</v>
      </c>
      <c r="U92" s="102" t="s">
        <v>41</v>
      </c>
      <c r="V92" s="102" t="s">
        <v>987</v>
      </c>
      <c r="W92" s="102" t="s">
        <v>1299</v>
      </c>
      <c r="X92" s="101">
        <v>15916545222</v>
      </c>
      <c r="Y92" s="93"/>
      <c r="Z92" s="93"/>
      <c r="AA92" s="93"/>
      <c r="AB92" s="93"/>
    </row>
    <row r="93" spans="1:32" ht="21.75" customHeight="1">
      <c r="A93" s="7">
        <v>73</v>
      </c>
      <c r="B93" s="80" t="s">
        <v>1413</v>
      </c>
      <c r="C93" s="7" t="s">
        <v>1414</v>
      </c>
      <c r="D93" s="83" t="s">
        <v>695</v>
      </c>
      <c r="E93" s="7" t="s">
        <v>775</v>
      </c>
      <c r="F93" s="7" t="s">
        <v>721</v>
      </c>
      <c r="G93" s="7" t="s">
        <v>968</v>
      </c>
      <c r="H93" s="7" t="s">
        <v>1416</v>
      </c>
      <c r="I93" s="19">
        <v>33819</v>
      </c>
      <c r="J93" s="7">
        <f t="shared" ca="1" si="15"/>
        <v>26</v>
      </c>
      <c r="K93" s="7">
        <v>13902975016</v>
      </c>
      <c r="L93" s="7" t="s">
        <v>1149</v>
      </c>
      <c r="M93" s="7" t="s">
        <v>1417</v>
      </c>
      <c r="N93" s="83" t="s">
        <v>700</v>
      </c>
      <c r="O93" s="83" t="s">
        <v>1418</v>
      </c>
      <c r="P93" s="83" t="s">
        <v>780</v>
      </c>
      <c r="Q93" s="19">
        <v>43213</v>
      </c>
      <c r="R93" s="7">
        <f t="shared" ca="1" si="16"/>
        <v>0</v>
      </c>
      <c r="S93" s="83" t="s">
        <v>1149</v>
      </c>
      <c r="T93" s="83" t="s">
        <v>969</v>
      </c>
      <c r="U93" s="89" t="s">
        <v>782</v>
      </c>
      <c r="V93" s="89" t="s">
        <v>704</v>
      </c>
      <c r="W93" s="83" t="s">
        <v>1419</v>
      </c>
      <c r="X93" s="83">
        <v>18266298079</v>
      </c>
      <c r="Y93" s="93"/>
      <c r="Z93" s="93"/>
    </row>
    <row r="94" spans="1:32" customFormat="1" ht="24" customHeight="1">
      <c r="A94" s="7">
        <v>74</v>
      </c>
      <c r="B94" s="80" t="s">
        <v>885</v>
      </c>
      <c r="C94" s="7" t="s">
        <v>114</v>
      </c>
      <c r="D94" s="7" t="s">
        <v>46</v>
      </c>
      <c r="E94" s="7" t="s">
        <v>32</v>
      </c>
      <c r="F94" s="7" t="s">
        <v>115</v>
      </c>
      <c r="G94" s="7" t="s">
        <v>34</v>
      </c>
      <c r="H94" s="8" t="s">
        <v>918</v>
      </c>
      <c r="I94" s="7" t="str">
        <f>IF(LEN(H94)=15,"19"&amp;MID(H94,7,2)&amp;"-"&amp;MID(H94,9,2)&amp;"-"&amp;MID(H94,11,2),MID(H94,7,4)&amp;"-"&amp;MID(H94,11,2)&amp;"-"&amp;MID(H94,13,2))</f>
        <v>1983-01-24</v>
      </c>
      <c r="J94" s="7">
        <f t="shared" ca="1" si="15"/>
        <v>36</v>
      </c>
      <c r="K94" s="7">
        <v>13725109268</v>
      </c>
      <c r="L94" s="7" t="s">
        <v>57</v>
      </c>
      <c r="M94" s="7" t="s">
        <v>919</v>
      </c>
      <c r="N94" s="7" t="s">
        <v>36</v>
      </c>
      <c r="O94" s="7" t="s">
        <v>116</v>
      </c>
      <c r="P94" s="7" t="s">
        <v>117</v>
      </c>
      <c r="Q94" s="21">
        <v>42450</v>
      </c>
      <c r="R94" s="7">
        <f t="shared" ca="1" si="16"/>
        <v>2</v>
      </c>
      <c r="S94" s="7" t="s">
        <v>101</v>
      </c>
      <c r="T94" s="7" t="s">
        <v>79</v>
      </c>
      <c r="U94" s="7" t="s">
        <v>41</v>
      </c>
      <c r="V94" s="7" t="s">
        <v>42</v>
      </c>
      <c r="W94" s="7" t="s">
        <v>118</v>
      </c>
      <c r="X94" s="7">
        <v>13662323330</v>
      </c>
      <c r="Y94" s="40">
        <v>42450</v>
      </c>
      <c r="Z94" s="40">
        <f>DATE(YEAR(Y94)+2,MONTH(Y94),DAY(Y94)-1)</f>
        <v>43179</v>
      </c>
      <c r="AA94" s="40" t="s">
        <v>43</v>
      </c>
      <c r="AB94" s="9"/>
      <c r="AF94" s="18" t="s">
        <v>1498</v>
      </c>
    </row>
    <row r="95" spans="1:32" ht="24.95" customHeight="1">
      <c r="A95" s="7">
        <v>75</v>
      </c>
      <c r="B95" s="81" t="s">
        <v>892</v>
      </c>
      <c r="C95" s="9" t="s">
        <v>160</v>
      </c>
      <c r="D95" s="7" t="s">
        <v>46</v>
      </c>
      <c r="E95" s="7" t="s">
        <v>32</v>
      </c>
      <c r="F95" s="7" t="s">
        <v>82</v>
      </c>
      <c r="G95" s="7" t="s">
        <v>120</v>
      </c>
      <c r="H95" s="10" t="s">
        <v>1508</v>
      </c>
      <c r="I95" s="9" t="str">
        <f>IF(LEN(H95)=15,"19"&amp;MID(H95,7,2)&amp;"-"&amp;MID(H95,9,2)&amp;"-"&amp;MID(H95,11,2),MID(H95,7,4)&amp;"-"&amp;MID(H95,11,2)&amp;"-"&amp;MID(H95,13,2))</f>
        <v>1993-06-07</v>
      </c>
      <c r="J95" s="9">
        <f t="shared" ca="1" si="15"/>
        <v>25</v>
      </c>
      <c r="K95" s="9">
        <v>13560311785</v>
      </c>
      <c r="L95" s="9" t="s">
        <v>101</v>
      </c>
      <c r="M95" s="7" t="s">
        <v>161</v>
      </c>
      <c r="N95" s="9" t="s">
        <v>36</v>
      </c>
      <c r="O95" s="9" t="s">
        <v>162</v>
      </c>
      <c r="P95" s="9" t="s">
        <v>124</v>
      </c>
      <c r="Q95" s="21">
        <v>42562</v>
      </c>
      <c r="R95" s="7">
        <f t="shared" ca="1" si="16"/>
        <v>2</v>
      </c>
      <c r="S95" s="9" t="s">
        <v>101</v>
      </c>
      <c r="T95" s="7" t="s">
        <v>79</v>
      </c>
      <c r="U95" s="7" t="s">
        <v>41</v>
      </c>
      <c r="V95" s="9" t="s">
        <v>42</v>
      </c>
      <c r="W95" s="9"/>
      <c r="X95" s="9"/>
      <c r="Y95" s="21">
        <v>42562</v>
      </c>
      <c r="Z95" s="40">
        <f>DATE(YEAR(Y95)+3,MONTH(Y95),DAY(Y95)-1)</f>
        <v>43656</v>
      </c>
      <c r="AA95" s="40" t="s">
        <v>43</v>
      </c>
      <c r="AB95" s="9"/>
      <c r="AC95" s="1"/>
      <c r="AD95" s="1"/>
      <c r="AE95" s="1"/>
      <c r="AF95" s="18" t="s">
        <v>1507</v>
      </c>
    </row>
    <row r="96" spans="1:32" customFormat="1" ht="24" customHeight="1">
      <c r="A96" s="7">
        <v>76</v>
      </c>
      <c r="B96" s="80" t="s">
        <v>1227</v>
      </c>
      <c r="C96" s="7" t="s">
        <v>104</v>
      </c>
      <c r="D96" s="7" t="s">
        <v>46</v>
      </c>
      <c r="E96" s="7" t="s">
        <v>32</v>
      </c>
      <c r="F96" s="7" t="s">
        <v>69</v>
      </c>
      <c r="G96" s="7" t="s">
        <v>47</v>
      </c>
      <c r="H96" s="8" t="s">
        <v>1510</v>
      </c>
      <c r="I96" s="7" t="str">
        <f>IF(LEN(H96)=15,"19"&amp;MID(H96,7,2)&amp;"-"&amp;MID(H96,9,2)&amp;"-"&amp;MID(H96,11,2),MID(H96,7,4)&amp;"-"&amp;MID(H96,11,2)&amp;"-"&amp;MID(H96,13,2))</f>
        <v>1991-02-13</v>
      </c>
      <c r="J96" s="7">
        <f t="shared" ca="1" si="15"/>
        <v>27</v>
      </c>
      <c r="K96" s="7">
        <v>13760601624</v>
      </c>
      <c r="L96" s="7" t="s">
        <v>57</v>
      </c>
      <c r="M96" s="7" t="s">
        <v>105</v>
      </c>
      <c r="N96" s="7" t="s">
        <v>59</v>
      </c>
      <c r="O96" s="7" t="s">
        <v>106</v>
      </c>
      <c r="P96" s="7" t="s">
        <v>107</v>
      </c>
      <c r="Q96" s="21">
        <v>41239</v>
      </c>
      <c r="R96" s="7">
        <f t="shared" ca="1" si="16"/>
        <v>6</v>
      </c>
      <c r="S96" s="7" t="s">
        <v>101</v>
      </c>
      <c r="T96" s="7" t="s">
        <v>79</v>
      </c>
      <c r="U96" s="7" t="s">
        <v>41</v>
      </c>
      <c r="V96" s="7" t="s">
        <v>42</v>
      </c>
      <c r="W96" s="7"/>
      <c r="X96" s="7">
        <v>13631380622</v>
      </c>
      <c r="Y96" s="40">
        <v>42339</v>
      </c>
      <c r="Z96" s="40">
        <v>42704</v>
      </c>
      <c r="AA96" s="40" t="s">
        <v>43</v>
      </c>
      <c r="AB96" s="9"/>
      <c r="AF96" s="18" t="s">
        <v>1509</v>
      </c>
    </row>
    <row r="97" spans="1:32" ht="24" customHeight="1">
      <c r="A97" s="9">
        <v>77</v>
      </c>
      <c r="B97" s="112" t="s">
        <v>1386</v>
      </c>
      <c r="C97" s="9"/>
      <c r="D97" s="7" t="s">
        <v>46</v>
      </c>
      <c r="E97" s="7" t="s">
        <v>309</v>
      </c>
      <c r="F97" s="7" t="s">
        <v>310</v>
      </c>
      <c r="G97" s="113" t="s">
        <v>1387</v>
      </c>
      <c r="H97" s="7" t="str">
        <f>IF(LEN(G97)=15,"19"&amp;MID(G97,7,2)&amp;"-"&amp;MID(G97,9,2)&amp;"-"&amp;MID(G97,11,2),MID(G97,7,4)&amp;"-"&amp;MID(G97,11,2)&amp;"-"&amp;MID(G97,13,2))</f>
        <v>1994-10-28</v>
      </c>
      <c r="I97" s="7">
        <f ca="1">DATEDIF(H97,NOW(),"y")</f>
        <v>24</v>
      </c>
      <c r="J97" s="39">
        <v>13602479327</v>
      </c>
      <c r="K97" s="112" t="s">
        <v>1171</v>
      </c>
      <c r="L97" s="7"/>
      <c r="M97" s="112" t="s">
        <v>1388</v>
      </c>
      <c r="N97" s="112" t="s">
        <v>1177</v>
      </c>
      <c r="O97" s="112" t="s">
        <v>1389</v>
      </c>
      <c r="P97" s="112" t="s">
        <v>1390</v>
      </c>
      <c r="Q97" s="21">
        <v>43208</v>
      </c>
      <c r="R97" s="7">
        <f ca="1">DATEDIF(Q97,NOW(),"y")</f>
        <v>0</v>
      </c>
      <c r="S97" s="112" t="s">
        <v>764</v>
      </c>
      <c r="T97" s="112" t="s">
        <v>782</v>
      </c>
      <c r="U97" s="7" t="s">
        <v>42</v>
      </c>
      <c r="V97" s="7"/>
      <c r="W97" s="7"/>
      <c r="X97" s="40">
        <v>43208</v>
      </c>
      <c r="Y97" s="40">
        <v>44303</v>
      </c>
      <c r="Z97" s="9"/>
    </row>
    <row r="98" spans="1:32" ht="26.25" customHeight="1">
      <c r="A98" s="7">
        <v>78</v>
      </c>
      <c r="B98" s="7" t="s">
        <v>1473</v>
      </c>
      <c r="C98" s="7" t="s">
        <v>46</v>
      </c>
      <c r="D98" s="7" t="s">
        <v>309</v>
      </c>
      <c r="E98" s="7" t="s">
        <v>310</v>
      </c>
      <c r="F98" s="9"/>
      <c r="G98" s="8" t="s">
        <v>330</v>
      </c>
      <c r="H98" s="7" t="str">
        <f>IF(LEN(G98)=15,"19"&amp;MID(G98,7,2)&amp;"-"&amp;MID(G98,9,2)&amp;"-"&amp;MID(G98,11,2),MID(G98,7,4)&amp;"-"&amp;MID(G98,11,2)&amp;"-"&amp;MID(G98,13,2))</f>
        <v>1987-10-30</v>
      </c>
      <c r="I98" s="7">
        <f ca="1">DATEDIF(H98,NOW(),"y")</f>
        <v>31</v>
      </c>
      <c r="J98" s="39"/>
      <c r="K98" s="7" t="s">
        <v>101</v>
      </c>
      <c r="L98" s="7"/>
      <c r="M98" s="7" t="s">
        <v>331</v>
      </c>
      <c r="N98" s="7"/>
      <c r="O98" s="7"/>
      <c r="P98" s="7"/>
      <c r="Q98" s="21">
        <v>42036</v>
      </c>
      <c r="R98" s="7">
        <f ca="1">DATEDIF(Q98,NOW(),"y")</f>
        <v>3</v>
      </c>
      <c r="S98" s="7" t="s">
        <v>40</v>
      </c>
      <c r="T98" s="7" t="s">
        <v>102</v>
      </c>
      <c r="U98" s="7" t="s">
        <v>42</v>
      </c>
      <c r="V98" s="7"/>
      <c r="W98" s="7"/>
      <c r="X98" s="40">
        <v>42339</v>
      </c>
      <c r="Y98" s="40">
        <v>42704</v>
      </c>
      <c r="Z98" s="9"/>
    </row>
    <row r="99" spans="1:32" ht="24" customHeight="1">
      <c r="A99" s="7">
        <v>79</v>
      </c>
      <c r="B99" s="109" t="s">
        <v>1370</v>
      </c>
      <c r="C99" s="9"/>
      <c r="D99" s="107" t="s">
        <v>695</v>
      </c>
      <c r="E99" s="107" t="s">
        <v>775</v>
      </c>
      <c r="F99" s="7" t="s">
        <v>721</v>
      </c>
      <c r="G99" s="9" t="s">
        <v>1404</v>
      </c>
      <c r="H99" s="10"/>
      <c r="I99" s="9"/>
      <c r="J99" s="9"/>
      <c r="K99" s="9"/>
      <c r="L99" s="9"/>
      <c r="M99" s="7"/>
      <c r="N99" s="9"/>
      <c r="O99" s="9"/>
      <c r="P99" s="9"/>
      <c r="Q99" s="21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1"/>
      <c r="AD99" s="1"/>
      <c r="AE99" s="1"/>
      <c r="AF99" s="1"/>
    </row>
    <row r="100" spans="1:32" ht="24" customHeight="1">
      <c r="A100" s="7">
        <v>80</v>
      </c>
      <c r="B100" s="80" t="s">
        <v>976</v>
      </c>
      <c r="C100" s="7" t="s">
        <v>62</v>
      </c>
      <c r="D100" s="7" t="s">
        <v>63</v>
      </c>
      <c r="E100" s="7" t="s">
        <v>32</v>
      </c>
      <c r="F100" s="7" t="s">
        <v>33</v>
      </c>
      <c r="G100" s="7" t="s">
        <v>47</v>
      </c>
      <c r="H100" s="8" t="s">
        <v>1541</v>
      </c>
      <c r="I100" s="7" t="str">
        <f>IF(LEN(H100)=15,"19"&amp;MID(H100,7,2)&amp;"-"&amp;MID(H100,9,2)&amp;"-"&amp;MID(H100,11,2),MID(H100,7,4)&amp;"-"&amp;MID(H100,11,2)&amp;"-"&amp;MID(H100,13,2))</f>
        <v>1989-11-29</v>
      </c>
      <c r="J100" s="7">
        <f t="shared" ref="J100:J108" ca="1" si="17">DATEDIF(I100,NOW(),"y")</f>
        <v>29</v>
      </c>
      <c r="K100" s="7">
        <v>15989134483</v>
      </c>
      <c r="L100" s="7" t="s">
        <v>64</v>
      </c>
      <c r="M100" s="7" t="s">
        <v>65</v>
      </c>
      <c r="N100" s="7" t="s">
        <v>36</v>
      </c>
      <c r="O100" s="7" t="s">
        <v>66</v>
      </c>
      <c r="P100" s="7" t="s">
        <v>67</v>
      </c>
      <c r="Q100" s="21">
        <v>42326</v>
      </c>
      <c r="R100" s="7">
        <f t="shared" ref="R100:R108" ca="1" si="18">DATEDIF(Q100,NOW(),"y")</f>
        <v>3</v>
      </c>
      <c r="S100" s="7" t="s">
        <v>39</v>
      </c>
      <c r="T100" s="7" t="s">
        <v>40</v>
      </c>
      <c r="U100" s="7" t="s">
        <v>41</v>
      </c>
      <c r="V100" s="7" t="s">
        <v>42</v>
      </c>
      <c r="W100" s="7"/>
      <c r="X100" s="7"/>
      <c r="Y100" s="40">
        <v>42326</v>
      </c>
      <c r="Z100" s="40">
        <f>DATE(YEAR(Y100)+2,MONTH(Y100),DAY(Y100)-1)</f>
        <v>43056</v>
      </c>
      <c r="AA100" s="40" t="s">
        <v>43</v>
      </c>
      <c r="AB100" s="9"/>
      <c r="AC100" s="1"/>
      <c r="AD100" s="1"/>
      <c r="AE100" s="1"/>
      <c r="AF100" s="18" t="s">
        <v>1542</v>
      </c>
    </row>
    <row r="101" spans="1:32" ht="24.75" customHeight="1">
      <c r="A101" s="7">
        <v>81</v>
      </c>
      <c r="B101" s="119" t="s">
        <v>1486</v>
      </c>
      <c r="C101" s="117" t="s">
        <v>1487</v>
      </c>
      <c r="D101" s="117" t="s">
        <v>1476</v>
      </c>
      <c r="E101" s="117" t="s">
        <v>1488</v>
      </c>
      <c r="F101" s="117" t="s">
        <v>1489</v>
      </c>
      <c r="G101" s="7" t="s">
        <v>850</v>
      </c>
      <c r="H101" s="116" t="s">
        <v>1490</v>
      </c>
      <c r="I101" s="9" t="str">
        <f>IF(LEN(H101)=15,"19"&amp;MID(H101,7,2)&amp;"-"&amp;MID(H101,9,2)&amp;"-"&amp;MID(H101,11,2),MID(H101,7,4)&amp;"-"&amp;MID(H101,11,2)&amp;"-"&amp;MID(H101,13,2))</f>
        <v>1993-01-02</v>
      </c>
      <c r="J101" s="9">
        <f t="shared" ca="1" si="17"/>
        <v>26</v>
      </c>
      <c r="K101" s="9">
        <v>13570235957</v>
      </c>
      <c r="L101" s="117" t="s">
        <v>1491</v>
      </c>
      <c r="M101" s="118" t="s">
        <v>1492</v>
      </c>
      <c r="N101" s="117" t="s">
        <v>1493</v>
      </c>
      <c r="O101" s="117" t="s">
        <v>1494</v>
      </c>
      <c r="P101" s="117" t="s">
        <v>1495</v>
      </c>
      <c r="Q101" s="21">
        <v>43222</v>
      </c>
      <c r="R101" s="9">
        <f t="shared" ca="1" si="18"/>
        <v>0</v>
      </c>
      <c r="S101" s="117" t="s">
        <v>1496</v>
      </c>
      <c r="T101" s="117" t="s">
        <v>1483</v>
      </c>
      <c r="U101" s="117" t="s">
        <v>1484</v>
      </c>
      <c r="V101" s="111" t="s">
        <v>1256</v>
      </c>
      <c r="W101" s="117" t="s">
        <v>1497</v>
      </c>
      <c r="X101" s="9">
        <v>15915918781</v>
      </c>
      <c r="Y101" s="21">
        <v>43222</v>
      </c>
      <c r="Z101" s="21">
        <v>43313</v>
      </c>
      <c r="AA101" s="9"/>
      <c r="AB101" s="9"/>
      <c r="AC101" s="1"/>
      <c r="AD101" s="1"/>
      <c r="AE101" s="1"/>
      <c r="AF101" s="18" t="s">
        <v>1561</v>
      </c>
    </row>
    <row r="102" spans="1:32" ht="24.75" customHeight="1">
      <c r="A102" s="7">
        <v>82</v>
      </c>
      <c r="B102" s="115" t="s">
        <v>1378</v>
      </c>
      <c r="C102" s="111" t="s">
        <v>1379</v>
      </c>
      <c r="D102" s="107" t="s">
        <v>695</v>
      </c>
      <c r="E102" s="9" t="s">
        <v>696</v>
      </c>
      <c r="F102" s="7" t="s">
        <v>721</v>
      </c>
      <c r="G102" s="111" t="s">
        <v>1380</v>
      </c>
      <c r="H102" s="63" t="s">
        <v>1381</v>
      </c>
      <c r="I102" s="9" t="str">
        <f>IF(LEN(H102)=15,"19"&amp;MID(H102,7,2)&amp;"-"&amp;MID(H102,9,2)&amp;"-"&amp;MID(H102,11,2),MID(H102,7,4)&amp;"-"&amp;MID(H102,11,2)&amp;"-"&amp;MID(H102,13,2))</f>
        <v>1993-03-01</v>
      </c>
      <c r="J102" s="9">
        <f t="shared" ca="1" si="17"/>
        <v>25</v>
      </c>
      <c r="K102" s="9">
        <v>13580713127</v>
      </c>
      <c r="L102" s="111" t="s">
        <v>1185</v>
      </c>
      <c r="M102" s="112" t="s">
        <v>1382</v>
      </c>
      <c r="N102" s="111" t="s">
        <v>709</v>
      </c>
      <c r="O102" s="111" t="s">
        <v>1383</v>
      </c>
      <c r="P102" s="111" t="s">
        <v>1384</v>
      </c>
      <c r="Q102" s="21">
        <v>43208</v>
      </c>
      <c r="R102" s="9">
        <f t="shared" ca="1" si="18"/>
        <v>0</v>
      </c>
      <c r="S102" s="111" t="s">
        <v>1185</v>
      </c>
      <c r="T102" s="107" t="s">
        <v>764</v>
      </c>
      <c r="U102" s="107" t="s">
        <v>782</v>
      </c>
      <c r="V102" s="111" t="s">
        <v>1256</v>
      </c>
      <c r="W102" s="111" t="s">
        <v>1385</v>
      </c>
      <c r="X102" s="9">
        <v>13580712224</v>
      </c>
      <c r="Y102" s="21">
        <v>43208</v>
      </c>
      <c r="Z102" s="21">
        <v>44303</v>
      </c>
      <c r="AA102" s="9"/>
      <c r="AB102" s="9"/>
      <c r="AC102" s="1"/>
      <c r="AD102" s="1"/>
      <c r="AE102" s="1"/>
      <c r="AF102" s="18" t="s">
        <v>1606</v>
      </c>
    </row>
    <row r="103" spans="1:32" s="92" customFormat="1" ht="24.75" customHeight="1">
      <c r="A103" s="7">
        <v>83</v>
      </c>
      <c r="B103" s="80" t="s">
        <v>1608</v>
      </c>
      <c r="C103" s="89" t="s">
        <v>721</v>
      </c>
      <c r="D103" s="89" t="s">
        <v>733</v>
      </c>
      <c r="E103" s="89" t="s">
        <v>1154</v>
      </c>
      <c r="F103" s="80" t="s">
        <v>721</v>
      </c>
      <c r="G103" s="89" t="s">
        <v>1155</v>
      </c>
      <c r="H103" s="90" t="s">
        <v>1157</v>
      </c>
      <c r="I103" s="91">
        <v>31314</v>
      </c>
      <c r="J103" s="80">
        <f t="shared" ca="1" si="17"/>
        <v>33</v>
      </c>
      <c r="K103" s="80">
        <v>15507586891</v>
      </c>
      <c r="L103" s="89" t="s">
        <v>1158</v>
      </c>
      <c r="M103" s="89" t="s">
        <v>1159</v>
      </c>
      <c r="N103" s="89" t="s">
        <v>700</v>
      </c>
      <c r="O103" s="89" t="s">
        <v>1160</v>
      </c>
      <c r="P103" s="89" t="s">
        <v>1161</v>
      </c>
      <c r="Q103" s="91">
        <v>42736</v>
      </c>
      <c r="R103" s="80">
        <f t="shared" ca="1" si="18"/>
        <v>2</v>
      </c>
      <c r="S103" s="89" t="s">
        <v>1158</v>
      </c>
      <c r="T103" s="89" t="s">
        <v>969</v>
      </c>
      <c r="U103" s="89" t="s">
        <v>782</v>
      </c>
      <c r="V103" s="89" t="s">
        <v>704</v>
      </c>
      <c r="W103" s="89" t="s">
        <v>1162</v>
      </c>
      <c r="X103" s="80">
        <v>13978053720</v>
      </c>
      <c r="Y103" s="80"/>
      <c r="Z103" s="80"/>
      <c r="AF103" s="18" t="s">
        <v>1607</v>
      </c>
    </row>
    <row r="104" spans="1:32" s="92" customFormat="1" ht="24.75" customHeight="1">
      <c r="A104" s="80">
        <v>84</v>
      </c>
      <c r="B104" s="80" t="s">
        <v>1240</v>
      </c>
      <c r="C104" s="89" t="s">
        <v>1148</v>
      </c>
      <c r="D104" s="89" t="s">
        <v>1153</v>
      </c>
      <c r="E104" s="89" t="s">
        <v>1154</v>
      </c>
      <c r="F104" s="80" t="s">
        <v>1148</v>
      </c>
      <c r="G104" s="89" t="s">
        <v>1155</v>
      </c>
      <c r="H104" s="90" t="s">
        <v>1163</v>
      </c>
      <c r="I104" s="91">
        <v>34394</v>
      </c>
      <c r="J104" s="80">
        <f t="shared" ca="1" si="17"/>
        <v>24</v>
      </c>
      <c r="K104" s="80">
        <v>18571590301</v>
      </c>
      <c r="L104" s="89" t="s">
        <v>1164</v>
      </c>
      <c r="M104" s="89" t="s">
        <v>1165</v>
      </c>
      <c r="N104" s="89" t="s">
        <v>1156</v>
      </c>
      <c r="O104" s="89" t="s">
        <v>1166</v>
      </c>
      <c r="P104" s="89" t="s">
        <v>1167</v>
      </c>
      <c r="Q104" s="91">
        <v>42789</v>
      </c>
      <c r="R104" s="80">
        <f t="shared" ca="1" si="18"/>
        <v>1</v>
      </c>
      <c r="S104" s="89" t="s">
        <v>1164</v>
      </c>
      <c r="T104" s="89" t="s">
        <v>1150</v>
      </c>
      <c r="U104" s="89" t="s">
        <v>1151</v>
      </c>
      <c r="V104" s="89" t="s">
        <v>1152</v>
      </c>
      <c r="W104" s="89" t="s">
        <v>1168</v>
      </c>
      <c r="X104" s="80">
        <v>15507150330</v>
      </c>
      <c r="Y104" s="80"/>
      <c r="Z104" s="80"/>
    </row>
    <row r="105" spans="1:32" ht="21" customHeight="1">
      <c r="A105" s="7">
        <v>85</v>
      </c>
      <c r="B105" s="81" t="s">
        <v>1511</v>
      </c>
      <c r="C105" s="9" t="s">
        <v>1512</v>
      </c>
      <c r="D105" s="9" t="s">
        <v>733</v>
      </c>
      <c r="E105" s="9" t="s">
        <v>775</v>
      </c>
      <c r="F105" s="7" t="s">
        <v>721</v>
      </c>
      <c r="G105" s="9" t="s">
        <v>1513</v>
      </c>
      <c r="H105" s="63" t="s">
        <v>1514</v>
      </c>
      <c r="I105" s="9" t="str">
        <f>IF(LEN(H105)=15,"19"&amp;MID(H105,7,2)&amp;"-"&amp;MID(H105,9,2)&amp;"-"&amp;MID(H105,11,2),MID(H105,7,4)&amp;"-"&amp;MID(H105,11,2)&amp;"-"&amp;MID(H105,13,2))</f>
        <v>1984-07-11</v>
      </c>
      <c r="J105" s="9">
        <f t="shared" ca="1" si="17"/>
        <v>34</v>
      </c>
      <c r="K105" s="9">
        <v>13618028607</v>
      </c>
      <c r="L105" s="123" t="s">
        <v>863</v>
      </c>
      <c r="M105" s="124" t="s">
        <v>1515</v>
      </c>
      <c r="N105" s="123" t="s">
        <v>700</v>
      </c>
      <c r="O105" s="123" t="s">
        <v>1516</v>
      </c>
      <c r="P105" s="123" t="s">
        <v>1517</v>
      </c>
      <c r="Q105" s="21">
        <v>43241</v>
      </c>
      <c r="R105" s="9">
        <f t="shared" ca="1" si="18"/>
        <v>0</v>
      </c>
      <c r="S105" s="123" t="s">
        <v>1518</v>
      </c>
      <c r="T105" s="123" t="s">
        <v>764</v>
      </c>
      <c r="U105" s="123" t="s">
        <v>740</v>
      </c>
      <c r="V105" s="123" t="s">
        <v>783</v>
      </c>
      <c r="W105" s="123" t="s">
        <v>1519</v>
      </c>
      <c r="X105" s="9">
        <v>18030604960</v>
      </c>
      <c r="Y105" s="21">
        <v>43241</v>
      </c>
      <c r="Z105" s="21">
        <v>44336</v>
      </c>
      <c r="AA105" s="9"/>
      <c r="AB105" s="9"/>
      <c r="AC105" s="1"/>
      <c r="AD105" s="1"/>
      <c r="AE105" s="1"/>
      <c r="AF105" s="18" t="s">
        <v>1625</v>
      </c>
    </row>
    <row r="106" spans="1:32" ht="20.25" customHeight="1">
      <c r="A106" s="7">
        <v>86</v>
      </c>
      <c r="B106" s="120" t="s">
        <v>1499</v>
      </c>
      <c r="C106" s="121" t="s">
        <v>1500</v>
      </c>
      <c r="D106" s="117" t="s">
        <v>695</v>
      </c>
      <c r="E106" s="107" t="s">
        <v>775</v>
      </c>
      <c r="F106" s="7" t="s">
        <v>721</v>
      </c>
      <c r="G106" s="107" t="s">
        <v>968</v>
      </c>
      <c r="H106" s="63" t="s">
        <v>1501</v>
      </c>
      <c r="I106" s="9" t="str">
        <f>IF(LEN(H106)=15,"19"&amp;MID(H106,7,2)&amp;"-"&amp;MID(H106,9,2)&amp;"-"&amp;MID(H106,11,2),MID(H106,7,4)&amp;"-"&amp;MID(H106,11,2)&amp;"-"&amp;MID(H106,13,2))</f>
        <v>1992-01-05</v>
      </c>
      <c r="J106" s="9">
        <f t="shared" ca="1" si="17"/>
        <v>27</v>
      </c>
      <c r="K106" s="9">
        <v>13725406137</v>
      </c>
      <c r="L106" s="121" t="s">
        <v>1502</v>
      </c>
      <c r="M106" s="122" t="s">
        <v>1503</v>
      </c>
      <c r="N106" s="121" t="s">
        <v>700</v>
      </c>
      <c r="O106" s="121" t="s">
        <v>1504</v>
      </c>
      <c r="P106" s="121" t="s">
        <v>1505</v>
      </c>
      <c r="Q106" s="21">
        <v>43235</v>
      </c>
      <c r="R106" s="9">
        <f t="shared" ca="1" si="18"/>
        <v>0</v>
      </c>
      <c r="S106" s="121" t="s">
        <v>1502</v>
      </c>
      <c r="T106" s="121" t="s">
        <v>764</v>
      </c>
      <c r="U106" s="117" t="s">
        <v>782</v>
      </c>
      <c r="V106" s="121" t="s">
        <v>721</v>
      </c>
      <c r="W106" s="121" t="s">
        <v>1506</v>
      </c>
      <c r="X106" s="9">
        <v>18925123012</v>
      </c>
      <c r="Y106" s="21">
        <v>43235</v>
      </c>
      <c r="Z106" s="21">
        <v>44330</v>
      </c>
      <c r="AA106" s="9"/>
      <c r="AB106" s="9"/>
      <c r="AC106" s="1"/>
      <c r="AD106" s="1"/>
      <c r="AE106" s="1"/>
      <c r="AF106" s="18" t="s">
        <v>1625</v>
      </c>
    </row>
    <row r="107" spans="1:32" ht="22.5" customHeight="1">
      <c r="A107" s="7">
        <v>87</v>
      </c>
      <c r="B107" s="127" t="s">
        <v>1556</v>
      </c>
      <c r="C107" s="128" t="s">
        <v>721</v>
      </c>
      <c r="D107" s="9" t="s">
        <v>733</v>
      </c>
      <c r="E107" s="107" t="s">
        <v>775</v>
      </c>
      <c r="F107" s="7" t="s">
        <v>721</v>
      </c>
      <c r="G107" s="128" t="s">
        <v>1557</v>
      </c>
      <c r="H107" s="129" t="s">
        <v>1558</v>
      </c>
      <c r="I107" s="9" t="str">
        <f>IF(LEN(H107)=15,"19"&amp;MID(H107,7,2)&amp;"-"&amp;MID(H107,9,2)&amp;"-"&amp;MID(H107,11,2),MID(H107,7,4)&amp;"-"&amp;MID(H107,11,2)&amp;"-"&amp;MID(H107,13,2))</f>
        <v>1972-03-02</v>
      </c>
      <c r="J107" s="9">
        <f t="shared" ca="1" si="17"/>
        <v>46</v>
      </c>
      <c r="K107" s="9">
        <v>18901803248</v>
      </c>
      <c r="L107" s="128" t="s">
        <v>1547</v>
      </c>
      <c r="M107" s="130" t="s">
        <v>1559</v>
      </c>
      <c r="N107" s="128" t="s">
        <v>700</v>
      </c>
      <c r="O107" s="128" t="s">
        <v>1560</v>
      </c>
      <c r="P107" s="128" t="s">
        <v>1342</v>
      </c>
      <c r="Q107" s="21">
        <v>43263</v>
      </c>
      <c r="R107" s="9">
        <f t="shared" ca="1" si="18"/>
        <v>0</v>
      </c>
      <c r="S107" s="128" t="s">
        <v>761</v>
      </c>
      <c r="T107" s="128" t="s">
        <v>764</v>
      </c>
      <c r="U107" s="117" t="s">
        <v>782</v>
      </c>
      <c r="V107" s="128" t="s">
        <v>783</v>
      </c>
      <c r="W107" s="121" t="s">
        <v>721</v>
      </c>
      <c r="X107" s="121" t="s">
        <v>721</v>
      </c>
      <c r="Y107" s="21">
        <v>43263</v>
      </c>
      <c r="Z107" s="21">
        <v>44358</v>
      </c>
      <c r="AA107" s="9"/>
      <c r="AB107" s="9"/>
      <c r="AC107" s="1"/>
      <c r="AD107" s="1"/>
      <c r="AE107" s="1"/>
      <c r="AF107" s="18" t="s">
        <v>1667</v>
      </c>
    </row>
    <row r="108" spans="1:32" customFormat="1" ht="28.5" customHeight="1">
      <c r="A108" s="7">
        <v>88</v>
      </c>
      <c r="B108" s="7" t="s">
        <v>1035</v>
      </c>
      <c r="C108" s="7" t="s">
        <v>1036</v>
      </c>
      <c r="D108" s="7" t="s">
        <v>63</v>
      </c>
      <c r="E108" s="7" t="s">
        <v>32</v>
      </c>
      <c r="F108" s="7"/>
      <c r="G108" s="7" t="s">
        <v>47</v>
      </c>
      <c r="H108" s="8" t="s">
        <v>1037</v>
      </c>
      <c r="I108" s="7" t="s">
        <v>1038</v>
      </c>
      <c r="J108" s="7">
        <f t="shared" ca="1" si="17"/>
        <v>25</v>
      </c>
      <c r="K108" s="7">
        <v>13403080105</v>
      </c>
      <c r="L108" s="7" t="s">
        <v>993</v>
      </c>
      <c r="M108" s="7" t="s">
        <v>1039</v>
      </c>
      <c r="N108" s="7" t="s">
        <v>36</v>
      </c>
      <c r="O108" s="7" t="s">
        <v>1040</v>
      </c>
      <c r="P108" s="7" t="s">
        <v>145</v>
      </c>
      <c r="Q108" s="21">
        <v>42815</v>
      </c>
      <c r="R108" s="84">
        <f t="shared" ca="1" si="18"/>
        <v>1</v>
      </c>
      <c r="S108" s="7" t="s">
        <v>39</v>
      </c>
      <c r="T108" s="7" t="s">
        <v>40</v>
      </c>
      <c r="U108" s="7" t="s">
        <v>41</v>
      </c>
      <c r="V108" s="7" t="s">
        <v>987</v>
      </c>
      <c r="W108" s="7" t="s">
        <v>1041</v>
      </c>
      <c r="X108" s="8" t="s">
        <v>1042</v>
      </c>
      <c r="Y108" s="40"/>
      <c r="Z108" s="40"/>
      <c r="AA108" s="40"/>
      <c r="AB108" s="9"/>
    </row>
    <row r="109" spans="1:32" customFormat="1" ht="24" customHeight="1">
      <c r="A109" s="7">
        <v>89</v>
      </c>
      <c r="B109" s="125" t="s">
        <v>1520</v>
      </c>
      <c r="C109" s="7" t="s">
        <v>63</v>
      </c>
      <c r="D109" s="7" t="s">
        <v>309</v>
      </c>
      <c r="E109" s="7" t="s">
        <v>310</v>
      </c>
      <c r="F109" s="126" t="s">
        <v>1521</v>
      </c>
      <c r="G109" s="7" t="str">
        <f>IF(LEN(F109)=15,"19"&amp;MID(F109,7,2)&amp;"-"&amp;MID(F109,9,2)&amp;"-"&amp;MID(F109,11,2),MID(F109,7,4)&amp;"-"&amp;MID(F109,11,2)&amp;"-"&amp;MID(F109,13,2))</f>
        <v>1991-05-10</v>
      </c>
      <c r="H109" s="7">
        <f ca="1">DATEDIF(G109,NOW(),"y")</f>
        <v>27</v>
      </c>
      <c r="I109" s="39">
        <v>13128637703</v>
      </c>
      <c r="J109" s="125" t="s">
        <v>1522</v>
      </c>
      <c r="K109" s="7"/>
      <c r="L109" s="125" t="s">
        <v>1523</v>
      </c>
      <c r="M109" s="125" t="s">
        <v>1524</v>
      </c>
      <c r="N109" s="125" t="s">
        <v>1525</v>
      </c>
      <c r="O109" s="125" t="s">
        <v>1526</v>
      </c>
      <c r="P109" s="21">
        <v>43244</v>
      </c>
      <c r="Q109" s="7">
        <f ca="1">DATEDIF(P109,NOW(),"y")</f>
        <v>0</v>
      </c>
      <c r="R109" s="125" t="s">
        <v>1527</v>
      </c>
      <c r="S109" s="125" t="s">
        <v>1528</v>
      </c>
      <c r="T109" s="7" t="s">
        <v>42</v>
      </c>
      <c r="U109" s="7"/>
      <c r="V109" s="7"/>
      <c r="W109" s="40"/>
      <c r="X109" s="40"/>
      <c r="Y109" s="40"/>
      <c r="Z109" s="9"/>
    </row>
    <row r="110" spans="1:32" ht="26.25" customHeight="1">
      <c r="A110" s="7">
        <v>90</v>
      </c>
      <c r="B110" s="81" t="s">
        <v>1806</v>
      </c>
      <c r="C110" s="107" t="s">
        <v>1361</v>
      </c>
      <c r="D110" s="107" t="s">
        <v>1351</v>
      </c>
      <c r="E110" s="107" t="s">
        <v>1362</v>
      </c>
      <c r="F110" s="9"/>
      <c r="G110" s="107" t="s">
        <v>1363</v>
      </c>
      <c r="H110" s="63" t="s">
        <v>1364</v>
      </c>
      <c r="I110" s="9" t="str">
        <f t="shared" ref="I110:I115" si="19">IF(LEN(H110)=15,"19"&amp;MID(H110,7,2)&amp;"-"&amp;MID(H110,9,2)&amp;"-"&amp;MID(H110,11,2),MID(H110,7,4)&amp;"-"&amp;MID(H110,11,2)&amp;"-"&amp;MID(H110,13,2))</f>
        <v>1996-10-19</v>
      </c>
      <c r="J110" s="9">
        <f t="shared" ref="J110:J115" ca="1" si="20">DATEDIF(I110,NOW(),"y")</f>
        <v>22</v>
      </c>
      <c r="K110" s="9">
        <v>18023331996</v>
      </c>
      <c r="L110" s="107" t="s">
        <v>1365</v>
      </c>
      <c r="M110" s="108" t="s">
        <v>1365</v>
      </c>
      <c r="N110" s="107" t="s">
        <v>1366</v>
      </c>
      <c r="O110" s="107" t="s">
        <v>1367</v>
      </c>
      <c r="P110" s="107" t="s">
        <v>1356</v>
      </c>
      <c r="Q110" s="21">
        <v>43206</v>
      </c>
      <c r="R110" s="9">
        <f t="shared" ref="R110:R115" ca="1" si="21">DATEDIF(Q110,NOW(),"y")</f>
        <v>0</v>
      </c>
      <c r="S110" s="107" t="s">
        <v>1368</v>
      </c>
      <c r="T110" s="107" t="s">
        <v>1357</v>
      </c>
      <c r="U110" s="107" t="s">
        <v>1358</v>
      </c>
      <c r="V110" s="106" t="s">
        <v>704</v>
      </c>
      <c r="W110" s="9"/>
      <c r="X110" s="9"/>
      <c r="Y110" s="21"/>
      <c r="Z110" s="21"/>
      <c r="AA110" s="9"/>
      <c r="AB110" s="9"/>
      <c r="AC110" s="1"/>
      <c r="AD110" s="1"/>
      <c r="AE110" s="1"/>
      <c r="AF110" s="18" t="s">
        <v>1808</v>
      </c>
    </row>
    <row r="111" spans="1:32" ht="28.5" customHeight="1">
      <c r="A111" s="7">
        <v>91</v>
      </c>
      <c r="B111" s="149" t="s">
        <v>1786</v>
      </c>
      <c r="C111" s="150" t="s">
        <v>1787</v>
      </c>
      <c r="D111" s="9" t="s">
        <v>695</v>
      </c>
      <c r="E111" s="9" t="s">
        <v>775</v>
      </c>
      <c r="F111" s="9" t="s">
        <v>721</v>
      </c>
      <c r="G111" s="147" t="s">
        <v>968</v>
      </c>
      <c r="H111" s="151" t="s">
        <v>1788</v>
      </c>
      <c r="I111" s="9" t="str">
        <f t="shared" si="19"/>
        <v>1990-04-18</v>
      </c>
      <c r="J111" s="9">
        <f t="shared" ca="1" si="20"/>
        <v>28</v>
      </c>
      <c r="K111" s="9">
        <v>13724009873</v>
      </c>
      <c r="L111" s="150" t="s">
        <v>1789</v>
      </c>
      <c r="M111" s="152" t="s">
        <v>1790</v>
      </c>
      <c r="N111" s="150" t="s">
        <v>1791</v>
      </c>
      <c r="O111" s="150" t="s">
        <v>1792</v>
      </c>
      <c r="P111" s="150" t="s">
        <v>1793</v>
      </c>
      <c r="Q111" s="153">
        <v>43332</v>
      </c>
      <c r="R111" s="9">
        <f t="shared" ca="1" si="21"/>
        <v>0</v>
      </c>
      <c r="S111" s="150" t="s">
        <v>1794</v>
      </c>
      <c r="T111" s="9"/>
      <c r="U111" s="147" t="s">
        <v>782</v>
      </c>
      <c r="V111" s="9"/>
      <c r="W111" s="150" t="s">
        <v>1795</v>
      </c>
      <c r="X111" s="9">
        <v>18898324187</v>
      </c>
      <c r="Y111" s="21">
        <v>43332</v>
      </c>
      <c r="Z111" s="21">
        <v>44427</v>
      </c>
      <c r="AA111" s="9"/>
      <c r="AB111" s="9"/>
      <c r="AC111" s="1"/>
      <c r="AD111" s="1"/>
      <c r="AE111" s="1"/>
      <c r="AF111" s="18" t="s">
        <v>1815</v>
      </c>
    </row>
    <row r="112" spans="1:32" s="92" customFormat="1" ht="24" customHeight="1">
      <c r="A112" s="7">
        <v>92</v>
      </c>
      <c r="B112" s="80" t="s">
        <v>887</v>
      </c>
      <c r="C112" s="7" t="s">
        <v>131</v>
      </c>
      <c r="D112" s="81" t="s">
        <v>46</v>
      </c>
      <c r="E112" s="80" t="s">
        <v>32</v>
      </c>
      <c r="F112" s="80" t="s">
        <v>69</v>
      </c>
      <c r="G112" s="80" t="s">
        <v>1212</v>
      </c>
      <c r="H112" s="131" t="s">
        <v>1852</v>
      </c>
      <c r="I112" s="80" t="str">
        <f t="shared" si="19"/>
        <v>1996-06-28</v>
      </c>
      <c r="J112" s="80">
        <f t="shared" ca="1" si="20"/>
        <v>22</v>
      </c>
      <c r="K112" s="80">
        <v>13580554501</v>
      </c>
      <c r="L112" s="81" t="s">
        <v>101</v>
      </c>
      <c r="M112" s="80" t="s">
        <v>132</v>
      </c>
      <c r="N112" s="80" t="s">
        <v>36</v>
      </c>
      <c r="O112" s="80" t="s">
        <v>130</v>
      </c>
      <c r="P112" s="80" t="s">
        <v>133</v>
      </c>
      <c r="Q112" s="97">
        <v>42454</v>
      </c>
      <c r="R112" s="80">
        <f t="shared" ca="1" si="21"/>
        <v>2</v>
      </c>
      <c r="S112" s="131" t="s">
        <v>101</v>
      </c>
      <c r="T112" s="97" t="s">
        <v>40</v>
      </c>
      <c r="U112" s="80" t="s">
        <v>41</v>
      </c>
      <c r="V112" s="81" t="s">
        <v>42</v>
      </c>
      <c r="W112" s="81" t="s">
        <v>134</v>
      </c>
      <c r="X112" s="81">
        <v>13710568349</v>
      </c>
      <c r="Y112" s="99">
        <v>42549</v>
      </c>
      <c r="Z112" s="99">
        <f>DATE(YEAR(Y112)+3,MONTH(Y112),DAY(Y112)-1)</f>
        <v>43643</v>
      </c>
      <c r="AA112" s="99" t="s">
        <v>43</v>
      </c>
      <c r="AB112" s="81"/>
      <c r="AF112" s="18" t="s">
        <v>1853</v>
      </c>
    </row>
    <row r="113" spans="1:32" ht="24.95" customHeight="1">
      <c r="A113" s="7">
        <v>93</v>
      </c>
      <c r="B113" s="81" t="s">
        <v>836</v>
      </c>
      <c r="C113" s="9" t="s">
        <v>837</v>
      </c>
      <c r="D113" s="9" t="s">
        <v>733</v>
      </c>
      <c r="E113" s="7" t="s">
        <v>829</v>
      </c>
      <c r="F113" s="7" t="s">
        <v>835</v>
      </c>
      <c r="G113" s="7" t="s">
        <v>838</v>
      </c>
      <c r="H113" s="63" t="s">
        <v>839</v>
      </c>
      <c r="I113" s="81" t="str">
        <f t="shared" si="19"/>
        <v>1983-07-26</v>
      </c>
      <c r="J113" s="9">
        <f t="shared" ca="1" si="20"/>
        <v>35</v>
      </c>
      <c r="K113" s="9">
        <v>18578612000</v>
      </c>
      <c r="L113" s="9" t="s">
        <v>840</v>
      </c>
      <c r="M113" s="7" t="s">
        <v>841</v>
      </c>
      <c r="N113" s="9" t="s">
        <v>819</v>
      </c>
      <c r="O113" s="9" t="s">
        <v>842</v>
      </c>
      <c r="P113" s="9" t="s">
        <v>843</v>
      </c>
      <c r="Q113" s="21">
        <v>43017</v>
      </c>
      <c r="R113" s="7">
        <f t="shared" ca="1" si="21"/>
        <v>1</v>
      </c>
      <c r="S113" s="9" t="s">
        <v>840</v>
      </c>
      <c r="T113" s="7" t="s">
        <v>844</v>
      </c>
      <c r="U113" s="7" t="s">
        <v>782</v>
      </c>
      <c r="V113" s="9" t="s">
        <v>834</v>
      </c>
      <c r="W113" s="9" t="s">
        <v>845</v>
      </c>
      <c r="X113" s="9">
        <v>15047011861</v>
      </c>
      <c r="Y113" s="21">
        <v>43017</v>
      </c>
      <c r="Z113" s="40">
        <v>44112</v>
      </c>
      <c r="AA113" s="9"/>
      <c r="AB113" s="9"/>
      <c r="AC113" s="1"/>
      <c r="AD113" s="1"/>
      <c r="AE113" s="1"/>
      <c r="AF113" s="18" t="s">
        <v>1853</v>
      </c>
    </row>
    <row r="114" spans="1:32" ht="22.5" customHeight="1">
      <c r="A114" s="7">
        <v>94</v>
      </c>
      <c r="B114" s="127" t="s">
        <v>1543</v>
      </c>
      <c r="C114" s="128" t="s">
        <v>1544</v>
      </c>
      <c r="D114" s="9" t="s">
        <v>733</v>
      </c>
      <c r="E114" s="107" t="s">
        <v>775</v>
      </c>
      <c r="F114" s="7" t="s">
        <v>721</v>
      </c>
      <c r="G114" s="128" t="s">
        <v>1545</v>
      </c>
      <c r="H114" s="129" t="s">
        <v>1546</v>
      </c>
      <c r="I114" s="81" t="str">
        <f t="shared" si="19"/>
        <v>1985-07-08</v>
      </c>
      <c r="J114" s="9">
        <f t="shared" ca="1" si="20"/>
        <v>33</v>
      </c>
      <c r="K114" s="9">
        <v>13701796928</v>
      </c>
      <c r="L114" s="128" t="s">
        <v>1547</v>
      </c>
      <c r="M114" s="130" t="s">
        <v>1548</v>
      </c>
      <c r="N114" s="128" t="s">
        <v>1549</v>
      </c>
      <c r="O114" s="128" t="s">
        <v>1550</v>
      </c>
      <c r="P114" s="128" t="s">
        <v>1551</v>
      </c>
      <c r="Q114" s="21">
        <v>43263</v>
      </c>
      <c r="R114" s="9">
        <f t="shared" ca="1" si="21"/>
        <v>0</v>
      </c>
      <c r="S114" s="128" t="s">
        <v>1552</v>
      </c>
      <c r="T114" s="128" t="s">
        <v>1553</v>
      </c>
      <c r="U114" s="123" t="s">
        <v>740</v>
      </c>
      <c r="V114" s="128" t="s">
        <v>1554</v>
      </c>
      <c r="W114" s="128" t="s">
        <v>1555</v>
      </c>
      <c r="X114" s="9">
        <v>15921628373</v>
      </c>
      <c r="Y114" s="21">
        <v>43263</v>
      </c>
      <c r="Z114" s="21">
        <v>44358</v>
      </c>
      <c r="AA114" s="9"/>
      <c r="AB114" s="9"/>
      <c r="AC114" s="1"/>
      <c r="AD114" s="1"/>
      <c r="AE114" s="1"/>
      <c r="AF114" s="18" t="s">
        <v>1854</v>
      </c>
    </row>
    <row r="115" spans="1:32" ht="26.25" customHeight="1">
      <c r="A115" s="7">
        <v>95</v>
      </c>
      <c r="B115" s="142" t="s">
        <v>1639</v>
      </c>
      <c r="C115" s="9" t="s">
        <v>1824</v>
      </c>
      <c r="D115" s="9" t="s">
        <v>733</v>
      </c>
      <c r="E115" s="107" t="s">
        <v>775</v>
      </c>
      <c r="F115" s="7" t="s">
        <v>721</v>
      </c>
      <c r="G115" s="143" t="s">
        <v>1627</v>
      </c>
      <c r="H115" s="144" t="s">
        <v>1640</v>
      </c>
      <c r="I115" s="81" t="str">
        <f t="shared" si="19"/>
        <v>1994-08-27</v>
      </c>
      <c r="J115" s="9">
        <f t="shared" ca="1" si="20"/>
        <v>24</v>
      </c>
      <c r="K115" s="9">
        <v>18520693100</v>
      </c>
      <c r="L115" s="143" t="s">
        <v>1629</v>
      </c>
      <c r="M115" s="145" t="s">
        <v>1641</v>
      </c>
      <c r="N115" s="143" t="s">
        <v>1631</v>
      </c>
      <c r="O115" s="143" t="s">
        <v>1642</v>
      </c>
      <c r="P115" s="143" t="s">
        <v>1643</v>
      </c>
      <c r="Q115" s="21">
        <v>43313</v>
      </c>
      <c r="R115" s="9">
        <f t="shared" ca="1" si="21"/>
        <v>0</v>
      </c>
      <c r="S115" s="143" t="s">
        <v>1634</v>
      </c>
      <c r="T115" s="143" t="s">
        <v>1635</v>
      </c>
      <c r="U115" s="143" t="s">
        <v>1644</v>
      </c>
      <c r="V115" s="143" t="s">
        <v>1645</v>
      </c>
      <c r="W115" s="143" t="s">
        <v>1646</v>
      </c>
      <c r="X115" s="9">
        <v>13539816092</v>
      </c>
      <c r="Y115" s="21">
        <v>43313</v>
      </c>
      <c r="Z115" s="21">
        <v>44408</v>
      </c>
      <c r="AA115" s="9"/>
      <c r="AB115" s="9"/>
      <c r="AC115" s="1"/>
      <c r="AD115" s="1"/>
      <c r="AE115" s="1"/>
      <c r="AF115" s="18" t="s">
        <v>1854</v>
      </c>
    </row>
    <row r="116" spans="1:32" customFormat="1" ht="24" customHeight="1">
      <c r="A116" s="7">
        <v>96</v>
      </c>
      <c r="B116" s="142" t="s">
        <v>884</v>
      </c>
      <c r="C116" s="7" t="s">
        <v>108</v>
      </c>
      <c r="D116" s="7" t="s">
        <v>63</v>
      </c>
      <c r="E116" s="7" t="s">
        <v>32</v>
      </c>
      <c r="F116" s="7" t="s">
        <v>69</v>
      </c>
      <c r="G116" s="7" t="s">
        <v>47</v>
      </c>
      <c r="H116" s="8" t="s">
        <v>1855</v>
      </c>
      <c r="I116" s="80" t="str">
        <f>IF(LEN(H116)=15,"19"&amp;MID(H116,7,2)&amp;"-"&amp;MID(H116,9,2)&amp;"-"&amp;MID(H116,11,2),MID(H116,7,4)&amp;"-"&amp;MID(H116,11,2)&amp;"-"&amp;MID(H116,13,2))</f>
        <v>1991-12-13</v>
      </c>
      <c r="J116" s="7">
        <f t="shared" ref="J116:J121" ca="1" si="22">DATEDIF(I116,NOW(),"y")</f>
        <v>27</v>
      </c>
      <c r="K116" s="7">
        <v>13266408236</v>
      </c>
      <c r="L116" s="7" t="s">
        <v>109</v>
      </c>
      <c r="M116" s="7" t="s">
        <v>110</v>
      </c>
      <c r="N116" s="7" t="s">
        <v>36</v>
      </c>
      <c r="O116" s="7" t="s">
        <v>111</v>
      </c>
      <c r="P116" s="7" t="s">
        <v>38</v>
      </c>
      <c r="Q116" s="21">
        <v>42450</v>
      </c>
      <c r="R116" s="7">
        <f t="shared" ref="R116:R121" ca="1" si="23">DATEDIF(Q116,NOW(),"y")</f>
        <v>2</v>
      </c>
      <c r="S116" s="7" t="s">
        <v>112</v>
      </c>
      <c r="T116" s="7" t="s">
        <v>79</v>
      </c>
      <c r="U116" s="7" t="s">
        <v>41</v>
      </c>
      <c r="V116" s="7" t="s">
        <v>42</v>
      </c>
      <c r="W116" s="7" t="s">
        <v>113</v>
      </c>
      <c r="X116" s="7">
        <v>13536369162</v>
      </c>
      <c r="Y116" s="40">
        <v>42450</v>
      </c>
      <c r="Z116" s="40">
        <f>DATE(YEAR(Y116)+2,MONTH(Y116),DAY(Y116)-1)</f>
        <v>43179</v>
      </c>
      <c r="AA116" s="40" t="s">
        <v>43</v>
      </c>
      <c r="AB116" s="9"/>
      <c r="AF116" s="18" t="s">
        <v>1887</v>
      </c>
    </row>
    <row r="117" spans="1:32" customFormat="1" ht="24" customHeight="1">
      <c r="A117" s="7">
        <v>97</v>
      </c>
      <c r="B117" s="80" t="s">
        <v>977</v>
      </c>
      <c r="C117" s="7" t="s">
        <v>68</v>
      </c>
      <c r="D117" s="7" t="s">
        <v>63</v>
      </c>
      <c r="E117" s="7" t="s">
        <v>32</v>
      </c>
      <c r="F117" s="7" t="s">
        <v>69</v>
      </c>
      <c r="G117" s="7" t="s">
        <v>34</v>
      </c>
      <c r="H117" s="8" t="s">
        <v>70</v>
      </c>
      <c r="I117" s="91">
        <v>29914</v>
      </c>
      <c r="J117" s="7">
        <f t="shared" ca="1" si="22"/>
        <v>37</v>
      </c>
      <c r="K117" s="7">
        <v>13828450204</v>
      </c>
      <c r="L117" s="7" t="s">
        <v>71</v>
      </c>
      <c r="M117" s="7" t="s">
        <v>72</v>
      </c>
      <c r="N117" s="7"/>
      <c r="O117" s="7"/>
      <c r="P117" s="7"/>
      <c r="Q117" s="21">
        <v>42354</v>
      </c>
      <c r="R117" s="7">
        <f t="shared" ca="1" si="23"/>
        <v>3</v>
      </c>
      <c r="S117" s="7" t="s">
        <v>71</v>
      </c>
      <c r="T117" s="7" t="s">
        <v>40</v>
      </c>
      <c r="U117" s="7" t="s">
        <v>41</v>
      </c>
      <c r="V117" s="7"/>
      <c r="W117" s="7" t="s">
        <v>73</v>
      </c>
      <c r="X117" s="7">
        <v>13535150975</v>
      </c>
      <c r="Y117" s="40">
        <v>42354</v>
      </c>
      <c r="Z117" s="40">
        <v>43449</v>
      </c>
      <c r="AA117" s="40" t="s">
        <v>43</v>
      </c>
      <c r="AB117" s="9"/>
      <c r="AF117" s="18" t="s">
        <v>1888</v>
      </c>
    </row>
    <row r="118" spans="1:32" ht="24.95" customHeight="1">
      <c r="A118" s="7">
        <v>98</v>
      </c>
      <c r="B118" s="81" t="s">
        <v>905</v>
      </c>
      <c r="C118" s="9" t="s">
        <v>267</v>
      </c>
      <c r="D118" s="9" t="s">
        <v>46</v>
      </c>
      <c r="E118" s="7" t="s">
        <v>32</v>
      </c>
      <c r="F118" s="7" t="s">
        <v>69</v>
      </c>
      <c r="G118" s="7" t="s">
        <v>235</v>
      </c>
      <c r="H118" s="10" t="s">
        <v>1889</v>
      </c>
      <c r="I118" s="81" t="str">
        <f>IF(LEN(H118)=15,"19"&amp;MID(H118,7,2)&amp;"-"&amp;MID(H118,9,2)&amp;"-"&amp;MID(H118,11,2),MID(H118,7,4)&amp;"-"&amp;MID(H118,11,2)&amp;"-"&amp;MID(H118,13,2))</f>
        <v>1989-09-07</v>
      </c>
      <c r="J118" s="9">
        <f t="shared" ca="1" si="22"/>
        <v>29</v>
      </c>
      <c r="K118" s="9">
        <v>18666084707</v>
      </c>
      <c r="L118" s="9" t="s">
        <v>101</v>
      </c>
      <c r="M118" s="7" t="s">
        <v>268</v>
      </c>
      <c r="N118" s="9" t="s">
        <v>36</v>
      </c>
      <c r="O118" s="9" t="s">
        <v>269</v>
      </c>
      <c r="P118" s="9" t="s">
        <v>67</v>
      </c>
      <c r="Q118" s="21">
        <v>42814</v>
      </c>
      <c r="R118" s="7">
        <f t="shared" ca="1" si="23"/>
        <v>1</v>
      </c>
      <c r="S118" s="9" t="s">
        <v>101</v>
      </c>
      <c r="T118" s="7" t="s">
        <v>40</v>
      </c>
      <c r="U118" s="7" t="s">
        <v>41</v>
      </c>
      <c r="V118" s="9" t="s">
        <v>42</v>
      </c>
      <c r="W118" s="9" t="s">
        <v>270</v>
      </c>
      <c r="X118" s="9">
        <v>13711554953</v>
      </c>
      <c r="Y118" s="21">
        <v>42814</v>
      </c>
      <c r="Z118" s="40">
        <f>DATE(YEAR(Y118)+3,MONTH(Y118),DAY(Y118)-1)</f>
        <v>43909</v>
      </c>
      <c r="AA118" s="9"/>
      <c r="AB118" s="9"/>
      <c r="AC118" s="1"/>
      <c r="AD118" s="1"/>
      <c r="AE118" s="1"/>
      <c r="AF118" s="18" t="s">
        <v>1890</v>
      </c>
    </row>
    <row r="119" spans="1:32" ht="26.25" customHeight="1">
      <c r="A119" s="7">
        <v>99</v>
      </c>
      <c r="B119" s="142" t="s">
        <v>1647</v>
      </c>
      <c r="C119" s="9" t="s">
        <v>1825</v>
      </c>
      <c r="D119" s="9" t="s">
        <v>733</v>
      </c>
      <c r="E119" s="107" t="s">
        <v>775</v>
      </c>
      <c r="F119" s="7" t="s">
        <v>721</v>
      </c>
      <c r="G119" s="143" t="s">
        <v>1627</v>
      </c>
      <c r="H119" s="63" t="s">
        <v>1891</v>
      </c>
      <c r="I119" s="81" t="str">
        <f>IF(LEN(H119)=15,"19"&amp;MID(H119,7,2)&amp;"-"&amp;MID(H119,9,2)&amp;"-"&amp;MID(H119,11,2),MID(H119,7,4)&amp;"-"&amp;MID(H119,11,2)&amp;"-"&amp;MID(H119,13,2))</f>
        <v>1987-02-08</v>
      </c>
      <c r="J119" s="9">
        <f t="shared" ca="1" si="22"/>
        <v>31</v>
      </c>
      <c r="K119" s="9">
        <v>18928749201</v>
      </c>
      <c r="L119" s="143" t="s">
        <v>1629</v>
      </c>
      <c r="M119" s="145" t="s">
        <v>1648</v>
      </c>
      <c r="N119" s="143" t="s">
        <v>1649</v>
      </c>
      <c r="O119" s="143" t="s">
        <v>1650</v>
      </c>
      <c r="P119" s="143" t="s">
        <v>1651</v>
      </c>
      <c r="Q119" s="21">
        <v>43313</v>
      </c>
      <c r="R119" s="9">
        <f t="shared" ca="1" si="23"/>
        <v>0</v>
      </c>
      <c r="S119" s="143" t="s">
        <v>1652</v>
      </c>
      <c r="T119" s="143" t="s">
        <v>1635</v>
      </c>
      <c r="U119" s="143" t="s">
        <v>1636</v>
      </c>
      <c r="V119" s="143" t="s">
        <v>1637</v>
      </c>
      <c r="W119" s="143" t="s">
        <v>1653</v>
      </c>
      <c r="X119" s="9">
        <v>13632468068</v>
      </c>
      <c r="Y119" s="21">
        <v>43313</v>
      </c>
      <c r="Z119" s="21">
        <v>44408</v>
      </c>
      <c r="AA119" s="9"/>
      <c r="AB119" s="9"/>
      <c r="AC119" s="1"/>
      <c r="AD119" s="1"/>
      <c r="AE119" s="1"/>
      <c r="AF119" s="18" t="s">
        <v>1890</v>
      </c>
    </row>
    <row r="120" spans="1:32" ht="24.75" customHeight="1">
      <c r="A120" s="7">
        <v>100</v>
      </c>
      <c r="B120" s="146" t="s">
        <v>1654</v>
      </c>
      <c r="C120" s="147" t="s">
        <v>1655</v>
      </c>
      <c r="D120" s="9" t="s">
        <v>695</v>
      </c>
      <c r="E120" s="9" t="s">
        <v>775</v>
      </c>
      <c r="F120" s="9" t="s">
        <v>721</v>
      </c>
      <c r="G120" s="147" t="s">
        <v>1656</v>
      </c>
      <c r="H120" s="63" t="s">
        <v>1657</v>
      </c>
      <c r="I120" s="81" t="str">
        <f>IF(LEN(H120)=15,"19"&amp;MID(H120,7,2)&amp;"-"&amp;MID(H120,9,2)&amp;"-"&amp;MID(H120,11,2),MID(H120,7,4)&amp;"-"&amp;MID(H120,11,2)&amp;"-"&amp;MID(H120,13,2))</f>
        <v>1994-09-14</v>
      </c>
      <c r="J120" s="9">
        <f t="shared" ca="1" si="22"/>
        <v>24</v>
      </c>
      <c r="K120" s="9">
        <v>18825070186</v>
      </c>
      <c r="L120" s="147" t="s">
        <v>1658</v>
      </c>
      <c r="M120" s="148" t="s">
        <v>1659</v>
      </c>
      <c r="N120" s="147" t="s">
        <v>1660</v>
      </c>
      <c r="O120" s="147" t="s">
        <v>1661</v>
      </c>
      <c r="P120" s="147" t="s">
        <v>1662</v>
      </c>
      <c r="Q120" s="21">
        <v>43318</v>
      </c>
      <c r="R120" s="9">
        <f t="shared" ca="1" si="23"/>
        <v>0</v>
      </c>
      <c r="S120" s="147" t="s">
        <v>1658</v>
      </c>
      <c r="T120" s="147" t="s">
        <v>1663</v>
      </c>
      <c r="U120" s="147" t="s">
        <v>1664</v>
      </c>
      <c r="V120" s="147" t="s">
        <v>1665</v>
      </c>
      <c r="W120" s="147" t="s">
        <v>1666</v>
      </c>
      <c r="X120" s="9">
        <v>18520492585</v>
      </c>
      <c r="Y120" s="21">
        <v>43318</v>
      </c>
      <c r="Z120" s="21">
        <v>44413</v>
      </c>
      <c r="AA120" s="9"/>
      <c r="AB120" s="9"/>
      <c r="AC120" s="1"/>
      <c r="AD120" s="1"/>
      <c r="AE120" s="1"/>
      <c r="AF120" s="18" t="s">
        <v>1890</v>
      </c>
    </row>
    <row r="121" spans="1:32" s="132" customFormat="1" ht="24.95" customHeight="1">
      <c r="A121" s="7">
        <v>101</v>
      </c>
      <c r="B121" s="81" t="s">
        <v>1805</v>
      </c>
      <c r="C121" s="81" t="s">
        <v>849</v>
      </c>
      <c r="D121" s="81" t="s">
        <v>846</v>
      </c>
      <c r="E121" s="80" t="s">
        <v>847</v>
      </c>
      <c r="F121" s="80" t="s">
        <v>870</v>
      </c>
      <c r="G121" s="80" t="s">
        <v>850</v>
      </c>
      <c r="H121" s="133" t="s">
        <v>858</v>
      </c>
      <c r="I121" s="81" t="str">
        <f>IF(LEN(H121)=15,"19"&amp;MID(H121,7,2)&amp;"-"&amp;MID(H121,9,2)&amp;"-"&amp;MID(H121,11,2),MID(H121,7,4)&amp;"-"&amp;MID(H121,11,2)&amp;"-"&amp;MID(H121,13,2))</f>
        <v>1993-05-25</v>
      </c>
      <c r="J121" s="81">
        <f t="shared" ca="1" si="22"/>
        <v>25</v>
      </c>
      <c r="K121" s="81">
        <v>13416352626</v>
      </c>
      <c r="L121" s="81" t="s">
        <v>859</v>
      </c>
      <c r="M121" s="80" t="s">
        <v>860</v>
      </c>
      <c r="N121" s="81" t="s">
        <v>853</v>
      </c>
      <c r="O121" s="81" t="s">
        <v>861</v>
      </c>
      <c r="P121" s="81" t="s">
        <v>862</v>
      </c>
      <c r="Q121" s="97">
        <v>43038</v>
      </c>
      <c r="R121" s="80">
        <f t="shared" ca="1" si="23"/>
        <v>1</v>
      </c>
      <c r="S121" s="81" t="s">
        <v>863</v>
      </c>
      <c r="T121" s="80" t="s">
        <v>854</v>
      </c>
      <c r="U121" s="80" t="s">
        <v>855</v>
      </c>
      <c r="V121" s="81" t="s">
        <v>856</v>
      </c>
      <c r="W121" s="81" t="s">
        <v>864</v>
      </c>
      <c r="X121" s="81">
        <v>18666625199</v>
      </c>
      <c r="Y121" s="97">
        <v>43038</v>
      </c>
      <c r="Z121" s="99">
        <v>44133</v>
      </c>
      <c r="AA121" s="81"/>
      <c r="AB121" s="81"/>
      <c r="AF121" s="88" t="s">
        <v>1971</v>
      </c>
    </row>
    <row r="122" spans="1:32" s="11" customFormat="1" ht="24.75" customHeight="1">
      <c r="A122" s="7">
        <v>102</v>
      </c>
      <c r="B122" s="81" t="s">
        <v>1941</v>
      </c>
      <c r="C122" s="81" t="s">
        <v>1942</v>
      </c>
      <c r="D122" s="81" t="s">
        <v>695</v>
      </c>
      <c r="E122" s="81" t="s">
        <v>1273</v>
      </c>
      <c r="F122" s="81" t="s">
        <v>721</v>
      </c>
      <c r="G122" s="81" t="s">
        <v>1212</v>
      </c>
      <c r="H122" s="172" t="s">
        <v>1943</v>
      </c>
      <c r="I122" s="7" t="str">
        <f>IF(LEN(H122)=15,"19"&amp;MID(H122,7,2)&amp;"-"&amp;MID(H122,9,2)&amp;"-"&amp;MID(H122,11,2),MID(H122,7,4)&amp;"-"&amp;MID(H122,11,2)&amp;"-"&amp;MID(H122,13,2))</f>
        <v>1993-05-07</v>
      </c>
      <c r="J122" s="173">
        <f ca="1">DATEDIF(I122,NOW(),"y")</f>
        <v>25</v>
      </c>
      <c r="K122" s="173">
        <v>13888507257</v>
      </c>
      <c r="L122" s="173" t="s">
        <v>1944</v>
      </c>
      <c r="M122" s="7" t="s">
        <v>1945</v>
      </c>
      <c r="N122" s="7" t="s">
        <v>1934</v>
      </c>
      <c r="O122" s="173" t="s">
        <v>1946</v>
      </c>
      <c r="P122" s="173" t="s">
        <v>1947</v>
      </c>
      <c r="Q122" s="174">
        <v>43388</v>
      </c>
      <c r="R122" s="7">
        <v>0</v>
      </c>
      <c r="S122" s="7" t="s">
        <v>1944</v>
      </c>
      <c r="T122" s="7" t="s">
        <v>1948</v>
      </c>
      <c r="U122" s="7" t="s">
        <v>1938</v>
      </c>
      <c r="V122" s="7" t="s">
        <v>1949</v>
      </c>
      <c r="W122" s="7" t="s">
        <v>1950</v>
      </c>
      <c r="X122" s="7">
        <v>13888182028</v>
      </c>
      <c r="Y122" s="19">
        <v>43388</v>
      </c>
      <c r="Z122" s="19">
        <v>44483</v>
      </c>
      <c r="AF122" s="204" t="s">
        <v>2056</v>
      </c>
    </row>
    <row r="123" spans="1:32" customFormat="1" ht="29.25" customHeight="1">
      <c r="A123" s="7">
        <v>103</v>
      </c>
      <c r="B123" s="81" t="s">
        <v>2057</v>
      </c>
      <c r="C123" s="81"/>
      <c r="D123" s="81" t="s">
        <v>733</v>
      </c>
      <c r="E123" s="81" t="s">
        <v>1154</v>
      </c>
      <c r="F123" s="81"/>
      <c r="G123" s="81" t="s">
        <v>1155</v>
      </c>
      <c r="H123" s="172" t="s">
        <v>2058</v>
      </c>
      <c r="I123" s="19">
        <v>34759</v>
      </c>
      <c r="J123" s="196">
        <v>23</v>
      </c>
      <c r="K123" s="196">
        <v>15807698503</v>
      </c>
      <c r="L123" s="196" t="s">
        <v>78</v>
      </c>
      <c r="M123" s="196" t="s">
        <v>1873</v>
      </c>
      <c r="N123" s="196" t="s">
        <v>59</v>
      </c>
      <c r="O123" s="196" t="s">
        <v>1874</v>
      </c>
      <c r="P123" s="196" t="s">
        <v>1875</v>
      </c>
      <c r="Q123" s="197">
        <v>43368</v>
      </c>
      <c r="R123" s="7">
        <v>0</v>
      </c>
      <c r="S123" s="7" t="s">
        <v>2103</v>
      </c>
      <c r="T123" s="7" t="s">
        <v>969</v>
      </c>
      <c r="U123" s="7" t="s">
        <v>809</v>
      </c>
      <c r="V123" s="7" t="s">
        <v>878</v>
      </c>
      <c r="W123" s="7" t="s">
        <v>2104</v>
      </c>
      <c r="X123" s="7">
        <v>13048923807</v>
      </c>
      <c r="Y123" s="19">
        <v>43368</v>
      </c>
      <c r="Z123" s="19">
        <v>43414</v>
      </c>
      <c r="AF123" s="204" t="s">
        <v>2102</v>
      </c>
    </row>
    <row r="124" spans="1:32" s="205" customFormat="1" ht="22.5" customHeight="1">
      <c r="A124" s="7">
        <v>104</v>
      </c>
      <c r="B124" s="81" t="s">
        <v>2094</v>
      </c>
      <c r="C124" s="81" t="s">
        <v>97</v>
      </c>
      <c r="D124" s="81" t="s">
        <v>733</v>
      </c>
      <c r="E124" s="81" t="s">
        <v>1154</v>
      </c>
      <c r="F124" s="7" t="s">
        <v>97</v>
      </c>
      <c r="G124" s="81" t="s">
        <v>1155</v>
      </c>
      <c r="H124" s="81" t="s">
        <v>1748</v>
      </c>
      <c r="I124" s="97">
        <v>34849</v>
      </c>
      <c r="J124" s="81">
        <v>23</v>
      </c>
      <c r="K124" s="7">
        <v>18124779435</v>
      </c>
      <c r="L124" s="81" t="s">
        <v>2095</v>
      </c>
      <c r="M124" s="81" t="s">
        <v>1749</v>
      </c>
      <c r="N124" s="81" t="s">
        <v>762</v>
      </c>
      <c r="O124" s="81" t="s">
        <v>2096</v>
      </c>
      <c r="P124" s="7" t="s">
        <v>1750</v>
      </c>
      <c r="Q124" s="97">
        <v>43290</v>
      </c>
      <c r="R124" s="81">
        <v>0</v>
      </c>
      <c r="S124" s="81" t="s">
        <v>2097</v>
      </c>
      <c r="T124" s="81" t="s">
        <v>969</v>
      </c>
      <c r="U124" s="7" t="s">
        <v>41</v>
      </c>
      <c r="V124" s="81" t="s">
        <v>878</v>
      </c>
      <c r="W124" s="81" t="s">
        <v>1751</v>
      </c>
      <c r="X124" s="81">
        <v>18273353126</v>
      </c>
      <c r="Y124" s="97">
        <v>43290</v>
      </c>
      <c r="Z124" s="19">
        <v>43354</v>
      </c>
      <c r="AA124" s="206"/>
      <c r="AB124" s="206"/>
      <c r="AF124" s="204" t="s">
        <v>2098</v>
      </c>
    </row>
    <row r="125" spans="1:32" s="205" customFormat="1" ht="23.25" customHeight="1">
      <c r="A125" s="7">
        <v>105</v>
      </c>
      <c r="B125" s="81" t="s">
        <v>2099</v>
      </c>
      <c r="C125" s="81" t="s">
        <v>97</v>
      </c>
      <c r="D125" s="81" t="s">
        <v>733</v>
      </c>
      <c r="E125" s="81" t="s">
        <v>1154</v>
      </c>
      <c r="F125" s="7" t="s">
        <v>97</v>
      </c>
      <c r="G125" s="81" t="s">
        <v>1155</v>
      </c>
      <c r="H125" s="81" t="s">
        <v>1759</v>
      </c>
      <c r="I125" s="97">
        <v>35557</v>
      </c>
      <c r="J125" s="81">
        <v>21</v>
      </c>
      <c r="K125" s="7">
        <v>15874043573</v>
      </c>
      <c r="L125" s="81" t="s">
        <v>2100</v>
      </c>
      <c r="M125" s="81" t="s">
        <v>1760</v>
      </c>
      <c r="N125" s="81" t="s">
        <v>762</v>
      </c>
      <c r="O125" s="81" t="s">
        <v>2101</v>
      </c>
      <c r="P125" s="7" t="s">
        <v>1761</v>
      </c>
      <c r="Q125" s="97">
        <v>43293</v>
      </c>
      <c r="R125" s="81">
        <v>0</v>
      </c>
      <c r="S125" s="81" t="s">
        <v>2100</v>
      </c>
      <c r="T125" s="81" t="s">
        <v>969</v>
      </c>
      <c r="U125" s="7" t="s">
        <v>41</v>
      </c>
      <c r="V125" s="81" t="s">
        <v>878</v>
      </c>
      <c r="W125" s="81" t="s">
        <v>1762</v>
      </c>
      <c r="X125" s="81">
        <v>1478949490</v>
      </c>
      <c r="Y125" s="97">
        <v>43293</v>
      </c>
      <c r="Z125" s="19">
        <v>43364</v>
      </c>
      <c r="AF125" s="204" t="s">
        <v>1888</v>
      </c>
    </row>
    <row r="126" spans="1:32" customFormat="1" ht="31.5" customHeight="1">
      <c r="A126" s="7">
        <v>106</v>
      </c>
      <c r="B126" s="81" t="s">
        <v>2109</v>
      </c>
      <c r="C126" s="81"/>
      <c r="D126" s="81" t="s">
        <v>733</v>
      </c>
      <c r="E126" s="81" t="s">
        <v>1154</v>
      </c>
      <c r="F126" s="7"/>
      <c r="G126" s="81" t="s">
        <v>1155</v>
      </c>
      <c r="H126" s="81" t="s">
        <v>2079</v>
      </c>
      <c r="I126" s="81">
        <v>35017</v>
      </c>
      <c r="J126" s="81">
        <v>23</v>
      </c>
      <c r="K126" s="7">
        <v>15323767167</v>
      </c>
      <c r="L126" s="81" t="s">
        <v>1149</v>
      </c>
      <c r="M126" s="81" t="s">
        <v>2080</v>
      </c>
      <c r="N126" s="81" t="s">
        <v>700</v>
      </c>
      <c r="O126" s="81" t="s">
        <v>2110</v>
      </c>
      <c r="P126" s="7" t="s">
        <v>2081</v>
      </c>
      <c r="Q126" s="97">
        <v>43423</v>
      </c>
      <c r="R126" s="81">
        <v>0</v>
      </c>
      <c r="S126" s="81" t="s">
        <v>1149</v>
      </c>
      <c r="T126" s="81" t="s">
        <v>969</v>
      </c>
      <c r="U126" s="7" t="s">
        <v>41</v>
      </c>
      <c r="V126" s="81" t="s">
        <v>878</v>
      </c>
      <c r="W126" s="81" t="s">
        <v>2082</v>
      </c>
      <c r="X126" s="81">
        <v>18002594800</v>
      </c>
      <c r="Y126" s="97">
        <v>43423</v>
      </c>
      <c r="Z126" s="19">
        <v>44518</v>
      </c>
      <c r="AF126" s="204" t="s">
        <v>2111</v>
      </c>
    </row>
    <row r="127" spans="1:32" s="205" customFormat="1" ht="31.5" customHeight="1">
      <c r="A127" s="7">
        <v>18</v>
      </c>
      <c r="B127" s="81" t="s">
        <v>2127</v>
      </c>
      <c r="C127" s="81" t="s">
        <v>1781</v>
      </c>
      <c r="D127" s="81" t="s">
        <v>695</v>
      </c>
      <c r="E127" s="81" t="s">
        <v>2128</v>
      </c>
      <c r="F127" s="7" t="s">
        <v>97</v>
      </c>
      <c r="G127" s="81" t="s">
        <v>1862</v>
      </c>
      <c r="H127" s="81" t="s">
        <v>1782</v>
      </c>
      <c r="I127" s="81">
        <v>33225</v>
      </c>
      <c r="J127" s="81">
        <v>27</v>
      </c>
      <c r="K127" s="7">
        <v>13798555458</v>
      </c>
      <c r="L127" s="81" t="s">
        <v>2129</v>
      </c>
      <c r="M127" s="81" t="s">
        <v>1783</v>
      </c>
      <c r="N127" s="81" t="s">
        <v>700</v>
      </c>
      <c r="O127" s="81" t="s">
        <v>2130</v>
      </c>
      <c r="P127" s="7" t="s">
        <v>1784</v>
      </c>
      <c r="Q127" s="97">
        <v>43327</v>
      </c>
      <c r="R127" s="81">
        <v>0</v>
      </c>
      <c r="S127" s="81" t="s">
        <v>1231</v>
      </c>
      <c r="T127" s="81" t="s">
        <v>969</v>
      </c>
      <c r="U127" s="7" t="s">
        <v>41</v>
      </c>
      <c r="V127" s="81" t="s">
        <v>704</v>
      </c>
      <c r="W127" s="81" t="s">
        <v>1785</v>
      </c>
      <c r="X127" s="81">
        <v>13530288119</v>
      </c>
      <c r="Y127" s="97">
        <v>43327</v>
      </c>
      <c r="Z127" s="19">
        <v>44422</v>
      </c>
      <c r="AF127" s="204" t="s">
        <v>2131</v>
      </c>
    </row>
    <row r="128" spans="1:32" s="205" customFormat="1" ht="31.5" customHeight="1">
      <c r="A128" s="7">
        <v>19</v>
      </c>
      <c r="B128" s="81" t="s">
        <v>2132</v>
      </c>
      <c r="C128" s="81"/>
      <c r="D128" s="81" t="s">
        <v>733</v>
      </c>
      <c r="E128" s="81" t="s">
        <v>775</v>
      </c>
      <c r="F128" s="7"/>
      <c r="G128" s="81" t="s">
        <v>968</v>
      </c>
      <c r="H128" s="81" t="s">
        <v>2062</v>
      </c>
      <c r="I128" s="81">
        <v>35256</v>
      </c>
      <c r="J128" s="81">
        <v>22</v>
      </c>
      <c r="K128" s="7">
        <v>15817284490</v>
      </c>
      <c r="L128" s="81" t="s">
        <v>2129</v>
      </c>
      <c r="M128" s="81" t="s">
        <v>2063</v>
      </c>
      <c r="N128" s="81" t="s">
        <v>700</v>
      </c>
      <c r="O128" s="81" t="s">
        <v>2133</v>
      </c>
      <c r="P128" s="7" t="s">
        <v>2064</v>
      </c>
      <c r="Q128" s="97">
        <v>43410</v>
      </c>
      <c r="R128" s="81">
        <v>0</v>
      </c>
      <c r="S128" s="81" t="s">
        <v>2134</v>
      </c>
      <c r="T128" s="81" t="s">
        <v>969</v>
      </c>
      <c r="U128" s="7" t="s">
        <v>41</v>
      </c>
      <c r="V128" s="81" t="s">
        <v>783</v>
      </c>
      <c r="W128" s="81" t="s">
        <v>2065</v>
      </c>
      <c r="X128" s="81">
        <v>13923885252</v>
      </c>
      <c r="Y128" s="97">
        <v>43410</v>
      </c>
      <c r="Z128" s="19">
        <v>44505</v>
      </c>
      <c r="AF128" s="204" t="s">
        <v>2135</v>
      </c>
    </row>
    <row r="129" spans="1:32" s="205" customFormat="1" ht="31.5" customHeight="1">
      <c r="A129" s="7">
        <v>20</v>
      </c>
      <c r="B129" s="81" t="s">
        <v>2136</v>
      </c>
      <c r="C129" s="81" t="s">
        <v>2112</v>
      </c>
      <c r="D129" s="81" t="s">
        <v>695</v>
      </c>
      <c r="E129" s="81" t="s">
        <v>775</v>
      </c>
      <c r="F129" s="7" t="s">
        <v>721</v>
      </c>
      <c r="G129" s="81" t="s">
        <v>968</v>
      </c>
      <c r="H129" s="81" t="s">
        <v>2113</v>
      </c>
      <c r="I129" s="81" t="str">
        <f t="shared" ref="I129:I130" si="24">IF(LEN(H129)=15,"19"&amp;MID(H129,7,2)&amp;"-"&amp;MID(H129,9,2)&amp;"-"&amp;MID(H129,11,2),MID(H129,7,4)&amp;"-"&amp;MID(H129,11,2)&amp;"-"&amp;MID(H129,13,2))</f>
        <v>1990-09-10</v>
      </c>
      <c r="J129" s="81">
        <f t="shared" ref="J129:J133" ca="1" si="25">DATEDIF(I129,NOW(),"y")</f>
        <v>28</v>
      </c>
      <c r="K129" s="7">
        <v>15876558383</v>
      </c>
      <c r="L129" s="81" t="s">
        <v>1409</v>
      </c>
      <c r="M129" s="81" t="s">
        <v>2114</v>
      </c>
      <c r="N129" s="81" t="s">
        <v>700</v>
      </c>
      <c r="O129" s="81" t="s">
        <v>2137</v>
      </c>
      <c r="P129" s="7" t="s">
        <v>2115</v>
      </c>
      <c r="Q129" s="97">
        <v>43438</v>
      </c>
      <c r="R129" s="81">
        <f t="shared" ref="R129:R130" ca="1" si="26">DATEDIF(Q129,NOW(),"y")</f>
        <v>0</v>
      </c>
      <c r="S129" s="81" t="s">
        <v>1409</v>
      </c>
      <c r="T129" s="81" t="s">
        <v>764</v>
      </c>
      <c r="U129" s="7" t="s">
        <v>782</v>
      </c>
      <c r="V129" s="81" t="s">
        <v>704</v>
      </c>
      <c r="W129" s="81" t="s">
        <v>2116</v>
      </c>
      <c r="X129" s="81">
        <v>13431974260</v>
      </c>
      <c r="Y129" s="97">
        <v>43438</v>
      </c>
      <c r="Z129" s="19">
        <v>44533</v>
      </c>
      <c r="AF129" s="204" t="s">
        <v>2308</v>
      </c>
    </row>
    <row r="130" spans="1:32" ht="25.5" customHeight="1">
      <c r="A130" s="7">
        <v>39</v>
      </c>
      <c r="B130" s="142" t="s">
        <v>1626</v>
      </c>
      <c r="C130" s="139" t="s">
        <v>721</v>
      </c>
      <c r="D130" s="9" t="s">
        <v>733</v>
      </c>
      <c r="E130" s="107" t="s">
        <v>775</v>
      </c>
      <c r="F130" s="7" t="s">
        <v>721</v>
      </c>
      <c r="G130" s="143" t="s">
        <v>1627</v>
      </c>
      <c r="H130" s="63" t="s">
        <v>1628</v>
      </c>
      <c r="I130" s="81" t="str">
        <f t="shared" si="24"/>
        <v>1982-12-05</v>
      </c>
      <c r="J130" s="9">
        <f t="shared" ca="1" si="25"/>
        <v>36</v>
      </c>
      <c r="K130" s="9">
        <v>15915833228</v>
      </c>
      <c r="L130" s="143" t="s">
        <v>1629</v>
      </c>
      <c r="M130" s="145" t="s">
        <v>1630</v>
      </c>
      <c r="N130" s="143" t="s">
        <v>709</v>
      </c>
      <c r="O130" s="143" t="s">
        <v>1632</v>
      </c>
      <c r="P130" s="143" t="s">
        <v>1633</v>
      </c>
      <c r="Q130" s="21">
        <v>43313</v>
      </c>
      <c r="R130" s="9">
        <f t="shared" ca="1" si="26"/>
        <v>0</v>
      </c>
      <c r="S130" s="143" t="s">
        <v>707</v>
      </c>
      <c r="T130" s="143" t="s">
        <v>764</v>
      </c>
      <c r="U130" s="143" t="s">
        <v>740</v>
      </c>
      <c r="V130" s="143" t="s">
        <v>1637</v>
      </c>
      <c r="W130" s="143" t="s">
        <v>1638</v>
      </c>
      <c r="X130" s="9">
        <v>13922266030</v>
      </c>
      <c r="Y130" s="21">
        <v>43313</v>
      </c>
      <c r="Z130" s="21">
        <v>44408</v>
      </c>
      <c r="AA130" s="9"/>
      <c r="AB130" s="9"/>
      <c r="AC130" s="1"/>
      <c r="AD130" s="1"/>
      <c r="AE130" s="1"/>
      <c r="AF130" s="211" t="s">
        <v>2307</v>
      </c>
    </row>
    <row r="131" spans="1:32" s="208" customFormat="1" ht="20.25" customHeight="1">
      <c r="A131" s="210">
        <v>54</v>
      </c>
      <c r="B131" s="198" t="s">
        <v>2117</v>
      </c>
      <c r="C131" s="199" t="s">
        <v>2118</v>
      </c>
      <c r="D131" s="209" t="s">
        <v>733</v>
      </c>
      <c r="E131" s="199" t="s">
        <v>2119</v>
      </c>
      <c r="F131" s="209" t="s">
        <v>721</v>
      </c>
      <c r="G131" s="210" t="s">
        <v>2120</v>
      </c>
      <c r="H131" s="207" t="s">
        <v>2121</v>
      </c>
      <c r="I131" s="81" t="str">
        <f>IF(LEN(H131)=15,"19"&amp;MID(H131,7,2)&amp;"-"&amp;MID(H131,9,2)&amp;"-"&amp;MID(H131,11,2),MID(H131,7,4)&amp;"-"&amp;MID(H131,11,2)&amp;"-"&amp;MID(H131,13,2))</f>
        <v>1987-04-28</v>
      </c>
      <c r="J131" s="210">
        <f t="shared" ca="1" si="25"/>
        <v>31</v>
      </c>
      <c r="K131" s="210">
        <v>15920505649</v>
      </c>
      <c r="L131" s="199" t="s">
        <v>872</v>
      </c>
      <c r="M131" s="201" t="s">
        <v>2122</v>
      </c>
      <c r="N131" s="199" t="s">
        <v>700</v>
      </c>
      <c r="O131" s="199" t="s">
        <v>832</v>
      </c>
      <c r="P131" s="199" t="s">
        <v>2123</v>
      </c>
      <c r="Q131" s="212">
        <v>43439</v>
      </c>
      <c r="R131" s="210">
        <v>0</v>
      </c>
      <c r="S131" s="199" t="s">
        <v>2051</v>
      </c>
      <c r="T131" s="199" t="s">
        <v>764</v>
      </c>
      <c r="U131" s="199" t="s">
        <v>782</v>
      </c>
      <c r="V131" s="199" t="s">
        <v>704</v>
      </c>
      <c r="W131" s="199" t="s">
        <v>2124</v>
      </c>
      <c r="X131" s="210">
        <v>15811899828</v>
      </c>
      <c r="Y131" s="212">
        <v>43439</v>
      </c>
      <c r="Z131" s="212">
        <v>44534</v>
      </c>
      <c r="AA131" s="210"/>
      <c r="AB131" s="210"/>
      <c r="AF131" s="211" t="s">
        <v>2306</v>
      </c>
    </row>
    <row r="132" spans="1:32" s="208" customFormat="1" ht="26.25" customHeight="1">
      <c r="A132" s="209">
        <v>49</v>
      </c>
      <c r="B132" s="189" t="s">
        <v>1972</v>
      </c>
      <c r="C132" s="190" t="s">
        <v>1824</v>
      </c>
      <c r="D132" s="209" t="s">
        <v>695</v>
      </c>
      <c r="E132" s="209" t="s">
        <v>847</v>
      </c>
      <c r="F132" s="209" t="s">
        <v>869</v>
      </c>
      <c r="G132" s="209" t="s">
        <v>850</v>
      </c>
      <c r="H132" s="191" t="s">
        <v>1973</v>
      </c>
      <c r="I132" s="81" t="str">
        <f t="shared" ref="I132:I133" si="27">IF(LEN(H132)=15,"19"&amp;MID(H132,7,2)&amp;"-"&amp;MID(H132,9,2)&amp;"-"&amp;MID(H132,11,2),MID(H132,7,4)&amp;"-"&amp;MID(H132,11,2)&amp;"-"&amp;MID(H132,13,2))</f>
        <v>1990-01-19</v>
      </c>
      <c r="J132" s="210">
        <f t="shared" ca="1" si="25"/>
        <v>29</v>
      </c>
      <c r="K132" s="210">
        <v>18825034249</v>
      </c>
      <c r="L132" s="190" t="s">
        <v>1974</v>
      </c>
      <c r="M132" s="192" t="s">
        <v>1975</v>
      </c>
      <c r="N132" s="190" t="s">
        <v>709</v>
      </c>
      <c r="O132" s="190" t="s">
        <v>1976</v>
      </c>
      <c r="P132" s="190" t="s">
        <v>1342</v>
      </c>
      <c r="Q132" s="212">
        <v>43395</v>
      </c>
      <c r="R132" s="210">
        <f t="shared" ref="R132:R133" ca="1" si="28">DATEDIF(Q132,NOW(),"y")</f>
        <v>0</v>
      </c>
      <c r="S132" s="190" t="s">
        <v>1974</v>
      </c>
      <c r="T132" s="190" t="s">
        <v>1977</v>
      </c>
      <c r="U132" s="209" t="s">
        <v>782</v>
      </c>
      <c r="V132" s="190" t="s">
        <v>1978</v>
      </c>
      <c r="W132" s="190" t="s">
        <v>1979</v>
      </c>
      <c r="X132" s="210">
        <v>13580523804</v>
      </c>
      <c r="Y132" s="212">
        <v>43395</v>
      </c>
      <c r="Z132" s="212">
        <v>44490</v>
      </c>
      <c r="AA132" s="210"/>
      <c r="AB132" s="210"/>
      <c r="AF132" s="211" t="s">
        <v>2306</v>
      </c>
    </row>
    <row r="133" spans="1:32" s="208" customFormat="1" ht="24.75" customHeight="1">
      <c r="A133" s="209">
        <v>40</v>
      </c>
      <c r="B133" s="154" t="s">
        <v>1817</v>
      </c>
      <c r="C133" s="155" t="s">
        <v>1816</v>
      </c>
      <c r="D133" s="210" t="s">
        <v>733</v>
      </c>
      <c r="E133" s="155" t="s">
        <v>1818</v>
      </c>
      <c r="F133" s="210" t="s">
        <v>721</v>
      </c>
      <c r="G133" s="155" t="s">
        <v>1212</v>
      </c>
      <c r="H133" s="156" t="s">
        <v>1819</v>
      </c>
      <c r="I133" s="81" t="str">
        <f t="shared" si="27"/>
        <v>1994-03-08</v>
      </c>
      <c r="J133" s="210">
        <f t="shared" ca="1" si="25"/>
        <v>24</v>
      </c>
      <c r="K133" s="210">
        <v>15701574687</v>
      </c>
      <c r="L133" s="155" t="s">
        <v>1820</v>
      </c>
      <c r="M133" s="157" t="s">
        <v>721</v>
      </c>
      <c r="N133" s="155" t="s">
        <v>709</v>
      </c>
      <c r="O133" s="158" t="s">
        <v>1821</v>
      </c>
      <c r="P133" s="155" t="s">
        <v>1822</v>
      </c>
      <c r="Q133" s="153">
        <v>43332</v>
      </c>
      <c r="R133" s="210">
        <f t="shared" ca="1" si="28"/>
        <v>0</v>
      </c>
      <c r="S133" s="155" t="s">
        <v>1820</v>
      </c>
      <c r="T133" s="155" t="s">
        <v>1823</v>
      </c>
      <c r="U133" s="155" t="s">
        <v>782</v>
      </c>
      <c r="V133" s="155" t="s">
        <v>783</v>
      </c>
      <c r="W133" s="155" t="s">
        <v>721</v>
      </c>
      <c r="X133" s="155" t="s">
        <v>721</v>
      </c>
      <c r="Y133" s="212">
        <v>43332</v>
      </c>
      <c r="Z133" s="212">
        <v>44427</v>
      </c>
      <c r="AA133" s="210"/>
      <c r="AB133" s="210"/>
      <c r="AF133" s="211" t="s">
        <v>2305</v>
      </c>
    </row>
    <row r="134" spans="1:32" ht="25.5" customHeight="1">
      <c r="A134" s="7">
        <v>33</v>
      </c>
      <c r="B134" s="81" t="s">
        <v>1474</v>
      </c>
      <c r="C134" s="117" t="s">
        <v>1475</v>
      </c>
      <c r="D134" s="117" t="s">
        <v>1476</v>
      </c>
      <c r="E134" s="107" t="s">
        <v>775</v>
      </c>
      <c r="F134" s="7" t="s">
        <v>721</v>
      </c>
      <c r="G134" s="107" t="s">
        <v>968</v>
      </c>
      <c r="H134" s="63" t="s">
        <v>1477</v>
      </c>
      <c r="I134" s="81" t="str">
        <f>IF(LEN(H134)=15,"19"&amp;MID(H134,7,2)&amp;"-"&amp;MID(H134,9,2)&amp;"-"&amp;MID(H134,11,2),MID(H134,7,4)&amp;"-"&amp;MID(H134,11,2)&amp;"-"&amp;MID(H134,13,2))</f>
        <v>1995-12-09</v>
      </c>
      <c r="J134" s="9">
        <f ca="1">DATEDIF(I134,NOW(),"y")</f>
        <v>23</v>
      </c>
      <c r="K134" s="9">
        <v>13640651852</v>
      </c>
      <c r="L134" s="117" t="s">
        <v>1478</v>
      </c>
      <c r="M134" s="118" t="s">
        <v>1479</v>
      </c>
      <c r="N134" s="117" t="s">
        <v>1480</v>
      </c>
      <c r="O134" s="117" t="s">
        <v>1481</v>
      </c>
      <c r="P134" s="117" t="s">
        <v>1482</v>
      </c>
      <c r="Q134" s="21">
        <v>43222</v>
      </c>
      <c r="R134" s="9">
        <f ca="1">DATEDIF(Q134,NOW(),"y")</f>
        <v>0</v>
      </c>
      <c r="S134" s="117" t="s">
        <v>1478</v>
      </c>
      <c r="T134" s="117" t="s">
        <v>1483</v>
      </c>
      <c r="U134" s="117" t="s">
        <v>1484</v>
      </c>
      <c r="V134" s="9" t="s">
        <v>704</v>
      </c>
      <c r="W134" s="117" t="s">
        <v>1485</v>
      </c>
      <c r="X134" s="9">
        <v>15521375588</v>
      </c>
      <c r="Y134" s="21">
        <v>43222</v>
      </c>
      <c r="Z134" s="21">
        <v>43313</v>
      </c>
      <c r="AA134" s="9"/>
      <c r="AB134" s="9"/>
      <c r="AC134" s="1"/>
      <c r="AD134" s="1"/>
      <c r="AE134" s="1"/>
      <c r="AF134" s="211" t="s">
        <v>2304</v>
      </c>
    </row>
    <row r="135" spans="1:32" s="208" customFormat="1" ht="20.25" customHeight="1">
      <c r="A135" s="210">
        <v>55</v>
      </c>
      <c r="B135" s="198" t="s">
        <v>2298</v>
      </c>
      <c r="C135" s="199" t="s">
        <v>2299</v>
      </c>
      <c r="D135" s="209" t="s">
        <v>695</v>
      </c>
      <c r="E135" s="199" t="s">
        <v>696</v>
      </c>
      <c r="F135" s="209" t="s">
        <v>97</v>
      </c>
      <c r="G135" s="210" t="s">
        <v>2300</v>
      </c>
      <c r="H135" s="207" t="s">
        <v>2301</v>
      </c>
      <c r="I135" s="81" t="str">
        <f t="shared" ref="I135" si="29">IF(LEN(H135)=15,"19"&amp;MID(H135,7,2)&amp;"-"&amp;MID(H135,9,2)&amp;"-"&amp;MID(H135,11,2),MID(H135,7,4)&amp;"-"&amp;MID(H135,11,2)&amp;"-"&amp;MID(H135,13,2))</f>
        <v>1991-10-17</v>
      </c>
      <c r="J135" s="210">
        <f t="shared" ref="J135" ca="1" si="30">DATEDIF(I135,NOW(),"y")</f>
        <v>27</v>
      </c>
      <c r="K135" s="210">
        <v>15989118030</v>
      </c>
      <c r="L135" s="199" t="s">
        <v>1270</v>
      </c>
      <c r="M135" s="201" t="s">
        <v>1270</v>
      </c>
      <c r="N135" s="199" t="s">
        <v>700</v>
      </c>
      <c r="O135" s="199" t="s">
        <v>738</v>
      </c>
      <c r="P135" s="199" t="s">
        <v>697</v>
      </c>
      <c r="Q135" s="212">
        <v>43481</v>
      </c>
      <c r="R135" s="210">
        <v>0</v>
      </c>
      <c r="S135" s="199" t="s">
        <v>2302</v>
      </c>
      <c r="T135" s="199" t="s">
        <v>764</v>
      </c>
      <c r="U135" s="199" t="s">
        <v>782</v>
      </c>
      <c r="V135" s="199" t="s">
        <v>704</v>
      </c>
      <c r="W135" s="199" t="s">
        <v>2303</v>
      </c>
      <c r="X135" s="210">
        <v>18826809796</v>
      </c>
      <c r="Y135" s="212">
        <v>43481</v>
      </c>
      <c r="Z135" s="212">
        <v>44576</v>
      </c>
      <c r="AA135" s="210"/>
      <c r="AB135" s="210"/>
    </row>
  </sheetData>
  <mergeCells count="4">
    <mergeCell ref="A1:D1"/>
    <mergeCell ref="AC13:AE13"/>
    <mergeCell ref="AC14:AE14"/>
    <mergeCell ref="AC15:AE15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汇智在职（广州）</vt:lpstr>
      <vt:lpstr>梅州</vt:lpstr>
      <vt:lpstr>深圳</vt:lpstr>
      <vt:lpstr>成都</vt:lpstr>
      <vt:lpstr>上海</vt:lpstr>
      <vt:lpstr>海外外籍员工</vt:lpstr>
      <vt:lpstr>阿络漫在职</vt:lpstr>
      <vt:lpstr>离职人员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yunli</dc:creator>
  <cp:lastModifiedBy>Administrator</cp:lastModifiedBy>
  <cp:revision>1</cp:revision>
  <cp:lastPrinted>2016-06-29T06:45:02Z</cp:lastPrinted>
  <dcterms:created xsi:type="dcterms:W3CDTF">2010-10-16T08:34:47Z</dcterms:created>
  <dcterms:modified xsi:type="dcterms:W3CDTF">2019-01-28T08:08:24Z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