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 activeTab="2"/>
  </bookViews>
  <sheets>
    <sheet name="2018.12-02" sheetId="1" r:id="rId1"/>
    <sheet name="2019.01-01" sheetId="2" r:id="rId2"/>
    <sheet name="Sheet2" sheetId="4" r:id="rId3"/>
    <sheet name="Sheet1" sheetId="3" state="hidden" r:id="rId4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<sst xmlns="http://schemas.openxmlformats.org/spreadsheetml/2006/main" count="171">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</sst>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dd/mm/yyyy"/>
    <numFmt numFmtId="178" formatCode="_(* #,##0.00_);_(* \(#,##0.00\);_(* &quot;-&quot;??_);_(@_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1"/>
      <color rgb="FF000000"/>
      <name val="Arial"/>
      <charset val="134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23" fillId="14" borderId="23" applyNumberFormat="0" applyAlignment="0" applyProtection="0">
      <alignment vertical="center"/>
    </xf>
    <xf numFmtId="0" fontId="31" fillId="19" borderId="2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141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0" fillId="2" borderId="0" xfId="0" applyFont="1" applyFill="1" applyAlignment="1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/>
    <xf numFmtId="49" fontId="4" fillId="3" borderId="1" xfId="0" applyNumberFormat="1" applyFont="1" applyFill="1" applyBorder="1" applyAlignment="1"/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11" fillId="2" borderId="1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6" fillId="2" borderId="11" xfId="8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/>
    </xf>
    <xf numFmtId="178" fontId="5" fillId="2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0" fontId="0" fillId="2" borderId="10" xfId="0" applyFont="1" applyFill="1" applyBorder="1" applyAlignment="1"/>
    <xf numFmtId="176" fontId="7" fillId="2" borderId="0" xfId="8" applyNumberFormat="1" applyFont="1" applyFill="1" applyBorder="1" applyAlignment="1">
      <alignment horizontal="center" vertical="center"/>
    </xf>
    <xf numFmtId="0" fontId="14" fillId="0" borderId="0" xfId="0" applyFont="1"/>
    <xf numFmtId="176" fontId="5" fillId="2" borderId="19" xfId="0" applyNumberFormat="1" applyFont="1" applyFill="1" applyBorder="1" applyAlignment="1"/>
    <xf numFmtId="178" fontId="5" fillId="2" borderId="20" xfId="8" applyFont="1" applyFill="1" applyBorder="1"/>
    <xf numFmtId="176" fontId="6" fillId="2" borderId="0" xfId="0" applyNumberFormat="1" applyFont="1" applyFill="1" applyAlignment="1"/>
    <xf numFmtId="178" fontId="6" fillId="2" borderId="0" xfId="8" applyFont="1" applyFill="1"/>
    <xf numFmtId="0" fontId="15" fillId="0" borderId="0" xfId="0" applyFont="1" applyFill="1" applyBorder="1" applyAlignment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" fontId="16" fillId="0" borderId="14" xfId="0" applyNumberFormat="1" applyFont="1" applyBorder="1" applyAlignment="1">
      <alignment horizontal="left" vertical="center"/>
    </xf>
    <xf numFmtId="1" fontId="16" fillId="0" borderId="15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" fontId="16" fillId="0" borderId="16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118"/>
      <c r="M17" s="78" t="s">
        <v>27</v>
      </c>
    </row>
    <row r="18" ht="14.25" spans="1:13">
      <c r="A18" s="125" t="s">
        <v>28</v>
      </c>
      <c r="B18" s="125"/>
      <c r="C18" s="126" t="s">
        <v>29</v>
      </c>
      <c r="D18" s="127"/>
      <c r="E18" s="127"/>
      <c r="F18" s="127"/>
      <c r="G18" s="127"/>
      <c r="H18" s="127"/>
      <c r="I18" s="127"/>
      <c r="J18" s="134"/>
      <c r="L18" s="79"/>
      <c r="M18" s="80"/>
    </row>
    <row r="19" ht="15" spans="1:10">
      <c r="A19" s="125" t="s">
        <v>30</v>
      </c>
      <c r="B19" s="125"/>
      <c r="C19" s="128">
        <v>60210370001077</v>
      </c>
      <c r="D19" s="129"/>
      <c r="E19" s="129"/>
      <c r="F19" s="129"/>
      <c r="G19" s="129"/>
      <c r="H19" s="129"/>
      <c r="I19" s="129"/>
      <c r="J19" s="135"/>
    </row>
    <row r="20" ht="14.25" spans="1:13">
      <c r="A20" s="125" t="s">
        <v>31</v>
      </c>
      <c r="B20" s="125"/>
      <c r="C20" s="130" t="s">
        <v>32</v>
      </c>
      <c r="D20" s="131"/>
      <c r="E20" s="131"/>
      <c r="F20" s="131"/>
      <c r="G20" s="131"/>
      <c r="H20" s="131"/>
      <c r="I20" s="131"/>
      <c r="J20" s="136"/>
      <c r="M20" s="80"/>
    </row>
    <row r="21" ht="14.25" spans="1:10">
      <c r="A21" s="125" t="s">
        <v>33</v>
      </c>
      <c r="B21" s="125"/>
      <c r="C21" s="126" t="s">
        <v>34</v>
      </c>
      <c r="D21" s="132"/>
      <c r="E21" s="132"/>
      <c r="F21" s="132"/>
      <c r="G21" s="132"/>
      <c r="H21" s="132"/>
      <c r="I21" s="137"/>
      <c r="J21" s="138"/>
    </row>
    <row r="22" ht="15" spans="1:10">
      <c r="A22" s="125" t="s">
        <v>35</v>
      </c>
      <c r="B22" s="125"/>
      <c r="C22" s="133" t="s">
        <v>36</v>
      </c>
      <c r="D22" s="132"/>
      <c r="E22" s="132"/>
      <c r="F22" s="132"/>
      <c r="G22" s="132"/>
      <c r="H22" s="132"/>
      <c r="I22" s="137"/>
      <c r="J22" s="138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24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24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39"/>
      <c r="U1" s="139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40"/>
      <c r="U2" s="140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40"/>
      <c r="U3" s="140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40"/>
      <c r="U4" s="140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40"/>
      <c r="U5" s="140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40"/>
      <c r="U6" s="140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40"/>
      <c r="U7" s="140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40"/>
      <c r="U8" s="140"/>
    </row>
    <row r="9" spans="12:21">
      <c r="L9" s="61">
        <f>SUBTOTAL(9,L12:L53)</f>
        <v>177292500</v>
      </c>
      <c r="P9" s="62"/>
      <c r="T9" s="140"/>
      <c r="U9" s="140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40"/>
      <c r="U10" s="140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40"/>
      <c r="U11" s="140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40"/>
      <c r="U12" s="140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40"/>
      <c r="U13" s="140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40"/>
      <c r="U14" s="140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40"/>
      <c r="U15" s="140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40"/>
      <c r="U16" s="140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40"/>
      <c r="U17" s="140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40"/>
      <c r="U18" s="140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40"/>
      <c r="U19" s="140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141" t="s">
        <v>50</v>
      </c>
      <c r="O20" s="1" t="s">
        <v>24</v>
      </c>
      <c r="T20" s="140"/>
      <c r="U20" s="140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40"/>
      <c r="U21" s="140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40"/>
      <c r="U22" s="140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40"/>
      <c r="U23" s="140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40"/>
      <c r="U24" s="140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40"/>
      <c r="U25" s="140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40"/>
      <c r="U26" s="140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40"/>
      <c r="U27" s="140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40"/>
      <c r="U28" s="140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40"/>
      <c r="U29" s="140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40"/>
      <c r="U30" s="140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40"/>
      <c r="U31" s="140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40"/>
      <c r="U32" s="140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40"/>
      <c r="U33" s="140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40"/>
      <c r="U34" s="140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40"/>
      <c r="U35" s="140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40"/>
      <c r="U36" s="140"/>
    </row>
    <row r="37" ht="15" spans="1:21">
      <c r="A37" s="48">
        <v>26</v>
      </c>
      <c r="B37" s="90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40"/>
      <c r="U37" s="140"/>
    </row>
    <row r="38" ht="15" spans="1:21">
      <c r="A38" s="48">
        <v>27</v>
      </c>
      <c r="B38" s="90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40"/>
      <c r="U38" s="140"/>
    </row>
    <row r="39" ht="15" spans="1:21">
      <c r="A39" s="48">
        <v>28</v>
      </c>
      <c r="B39" s="90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40"/>
      <c r="U39" s="140"/>
    </row>
    <row r="40" ht="15" spans="1:21">
      <c r="A40" s="48">
        <v>29</v>
      </c>
      <c r="B40" s="90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40"/>
      <c r="U40" s="140"/>
    </row>
    <row r="41" ht="15" spans="1:21">
      <c r="A41" s="48">
        <v>30</v>
      </c>
      <c r="B41" s="90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40"/>
      <c r="U41" s="140"/>
    </row>
    <row r="42" ht="15" spans="1:21">
      <c r="A42" s="48">
        <v>31</v>
      </c>
      <c r="B42" s="90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40"/>
      <c r="U42" s="140"/>
    </row>
    <row r="43" ht="15" spans="1:21">
      <c r="A43" s="48">
        <v>32</v>
      </c>
      <c r="B43" s="90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40"/>
      <c r="U43" s="140"/>
    </row>
    <row r="44" ht="15" spans="1:21">
      <c r="A44" s="48">
        <v>33</v>
      </c>
      <c r="B44" s="90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40"/>
      <c r="U44" s="140"/>
    </row>
    <row r="45" ht="15" spans="1:21">
      <c r="A45" s="48">
        <v>34</v>
      </c>
      <c r="B45" s="90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40"/>
      <c r="U45" s="140"/>
    </row>
    <row r="46" ht="15" spans="1:21">
      <c r="A46" s="48">
        <v>35</v>
      </c>
      <c r="B46" s="90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40"/>
      <c r="U46" s="140"/>
    </row>
    <row r="47" ht="15" spans="1:21">
      <c r="A47" s="48">
        <v>36</v>
      </c>
      <c r="B47" s="90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40"/>
      <c r="U47" s="140"/>
    </row>
    <row r="48" ht="15" spans="1:21">
      <c r="A48" s="48">
        <v>37</v>
      </c>
      <c r="B48" s="90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40"/>
      <c r="U48" s="140"/>
    </row>
    <row r="49" ht="15" spans="1:21">
      <c r="A49" s="48">
        <v>38</v>
      </c>
      <c r="B49" s="90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40"/>
      <c r="U49" s="140"/>
    </row>
    <row r="50" ht="15" spans="1:21">
      <c r="A50" s="48">
        <v>39</v>
      </c>
      <c r="B50" s="90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40"/>
      <c r="U50" s="140"/>
    </row>
    <row r="51" ht="15" spans="1:21">
      <c r="A51" s="48">
        <v>40</v>
      </c>
      <c r="B51" s="90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40"/>
      <c r="U51" s="140"/>
    </row>
    <row r="52" ht="15" spans="1:21">
      <c r="A52" s="48">
        <v>41</v>
      </c>
      <c r="B52" s="90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40"/>
      <c r="U52" s="140"/>
    </row>
    <row r="53" ht="15" spans="1:21">
      <c r="A53" s="48">
        <v>42</v>
      </c>
      <c r="B53" s="90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40"/>
      <c r="U53" s="140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40"/>
      <c r="U54" s="140"/>
    </row>
    <row r="55" ht="15" spans="12:21">
      <c r="L55" s="118"/>
      <c r="M55" s="78" t="s">
        <v>27</v>
      </c>
      <c r="T55" s="140"/>
      <c r="U55" s="140"/>
    </row>
    <row r="56" spans="2:21">
      <c r="B56" s="1"/>
      <c r="I56" s="1"/>
      <c r="J56" s="1"/>
      <c r="K56" s="1"/>
      <c r="L56" s="79"/>
      <c r="M56" s="80"/>
      <c r="N56" s="1"/>
      <c r="T56" s="140"/>
      <c r="U56" s="140"/>
    </row>
    <row r="57" ht="14.25" spans="1:21">
      <c r="A57" s="125" t="s">
        <v>28</v>
      </c>
      <c r="B57" s="125"/>
      <c r="C57" s="126" t="s">
        <v>29</v>
      </c>
      <c r="D57" s="127"/>
      <c r="E57" s="127"/>
      <c r="F57" s="127"/>
      <c r="G57" s="127"/>
      <c r="H57" s="127"/>
      <c r="I57" s="127"/>
      <c r="J57" s="134"/>
      <c r="K57" s="1"/>
      <c r="M57" s="80"/>
      <c r="N57" s="1"/>
      <c r="T57" s="140"/>
      <c r="U57" s="140"/>
    </row>
    <row r="58" ht="15" spans="1:21">
      <c r="A58" s="125" t="s">
        <v>30</v>
      </c>
      <c r="B58" s="125"/>
      <c r="C58" s="128">
        <v>60210370001077</v>
      </c>
      <c r="D58" s="129"/>
      <c r="E58" s="129"/>
      <c r="F58" s="129"/>
      <c r="G58" s="129"/>
      <c r="H58" s="129"/>
      <c r="I58" s="129"/>
      <c r="J58" s="135"/>
      <c r="T58" s="140"/>
      <c r="U58" s="140"/>
    </row>
    <row r="59" ht="14.25" spans="1:21">
      <c r="A59" s="125" t="s">
        <v>31</v>
      </c>
      <c r="B59" s="125"/>
      <c r="C59" s="130" t="s">
        <v>32</v>
      </c>
      <c r="D59" s="131"/>
      <c r="E59" s="131"/>
      <c r="F59" s="131"/>
      <c r="G59" s="131"/>
      <c r="H59" s="131"/>
      <c r="I59" s="131"/>
      <c r="J59" s="136"/>
      <c r="T59" s="140"/>
      <c r="U59" s="140"/>
    </row>
    <row r="60" ht="14.25" spans="1:21">
      <c r="A60" s="125" t="s">
        <v>33</v>
      </c>
      <c r="B60" s="125"/>
      <c r="C60" s="126" t="s">
        <v>34</v>
      </c>
      <c r="D60" s="132"/>
      <c r="E60" s="132"/>
      <c r="F60" s="132"/>
      <c r="G60" s="132"/>
      <c r="H60" s="132"/>
      <c r="I60" s="137"/>
      <c r="J60" s="138"/>
      <c r="T60" s="140"/>
      <c r="U60" s="140"/>
    </row>
    <row r="61" ht="15" spans="1:21">
      <c r="A61" s="125" t="s">
        <v>35</v>
      </c>
      <c r="B61" s="125"/>
      <c r="C61" s="133" t="s">
        <v>36</v>
      </c>
      <c r="D61" s="132"/>
      <c r="E61" s="132"/>
      <c r="F61" s="132"/>
      <c r="G61" s="132"/>
      <c r="H61" s="132"/>
      <c r="I61" s="137"/>
      <c r="J61" s="138"/>
      <c r="T61" s="140"/>
      <c r="U61" s="140"/>
    </row>
    <row r="62" spans="20:21">
      <c r="T62" s="140"/>
      <c r="U62" s="140"/>
    </row>
    <row r="63" spans="20:21">
      <c r="T63" s="140"/>
      <c r="U63" s="140"/>
    </row>
    <row r="64" spans="20:21">
      <c r="T64" s="140"/>
      <c r="U64" s="140"/>
    </row>
    <row r="65" spans="20:21">
      <c r="T65" s="140"/>
      <c r="U65" s="140"/>
    </row>
    <row r="66" spans="20:21">
      <c r="T66" s="140"/>
      <c r="U66" s="140"/>
    </row>
    <row r="67" spans="20:21">
      <c r="T67" s="140"/>
      <c r="U67" s="140"/>
    </row>
    <row r="68" spans="20:21">
      <c r="T68" s="140"/>
      <c r="U68" s="140"/>
    </row>
    <row r="69" spans="20:21">
      <c r="T69" s="140"/>
      <c r="U69" s="140"/>
    </row>
    <row r="70" spans="20:21">
      <c r="T70" s="140"/>
      <c r="U70" s="140"/>
    </row>
    <row r="71" spans="20:21">
      <c r="T71" s="140"/>
      <c r="U71" s="140"/>
    </row>
    <row r="72" spans="20:21">
      <c r="T72" s="140"/>
      <c r="U72" s="140"/>
    </row>
    <row r="73" spans="20:21">
      <c r="T73" s="140"/>
      <c r="U73" s="140"/>
    </row>
    <row r="74" spans="20:21">
      <c r="T74" s="140"/>
      <c r="U74" s="140"/>
    </row>
    <row r="75" spans="20:21">
      <c r="T75" s="140"/>
      <c r="U75" s="140"/>
    </row>
    <row r="76" spans="20:21">
      <c r="T76" s="140"/>
      <c r="U76" s="140"/>
    </row>
    <row r="77" spans="20:21">
      <c r="T77" s="140"/>
      <c r="U77" s="140"/>
    </row>
    <row r="78" spans="20:21">
      <c r="T78" s="140"/>
      <c r="U78" s="140"/>
    </row>
    <row r="79" spans="20:21">
      <c r="T79" s="140"/>
      <c r="U79" s="140"/>
    </row>
    <row r="80" spans="20:21">
      <c r="T80" s="140"/>
      <c r="U80" s="140"/>
    </row>
    <row r="81" spans="20:21">
      <c r="T81" s="140"/>
      <c r="U81" s="140"/>
    </row>
    <row r="82" spans="20:21">
      <c r="T82" s="140"/>
      <c r="U82" s="140"/>
    </row>
    <row r="83" spans="20:21">
      <c r="T83" s="140"/>
      <c r="U83" s="140"/>
    </row>
    <row r="84" spans="20:21">
      <c r="T84" s="140"/>
      <c r="U84" s="140"/>
    </row>
    <row r="85" spans="20:21">
      <c r="T85" s="140"/>
      <c r="U85" s="140"/>
    </row>
    <row r="86" spans="20:21">
      <c r="T86" s="140"/>
      <c r="U86" s="140"/>
    </row>
    <row r="87" spans="20:21">
      <c r="T87" s="140"/>
      <c r="U87" s="140"/>
    </row>
    <row r="88" spans="20:21">
      <c r="T88" s="140"/>
      <c r="U88" s="140"/>
    </row>
    <row r="89" spans="20:21">
      <c r="T89" s="140"/>
      <c r="U89" s="140"/>
    </row>
    <row r="90" spans="20:21">
      <c r="T90" s="140"/>
      <c r="U90" s="140"/>
    </row>
    <row r="91" spans="20:21">
      <c r="T91" s="140"/>
      <c r="U91" s="140"/>
    </row>
    <row r="92" spans="20:21">
      <c r="T92" s="140"/>
      <c r="U92" s="140"/>
    </row>
    <row r="93" spans="20:21">
      <c r="T93" s="140"/>
      <c r="U93" s="140"/>
    </row>
    <row r="94" spans="20:21">
      <c r="T94" s="140"/>
      <c r="U94" s="140"/>
    </row>
    <row r="95" spans="20:21">
      <c r="T95" s="140"/>
      <c r="U95" s="140"/>
    </row>
    <row r="96" spans="20:21">
      <c r="T96" s="140"/>
      <c r="U96" s="140"/>
    </row>
    <row r="97" spans="20:21">
      <c r="T97" s="140"/>
      <c r="U97" s="140"/>
    </row>
    <row r="98" spans="20:21">
      <c r="T98" s="140"/>
      <c r="U98" s="140"/>
    </row>
    <row r="99" spans="20:21">
      <c r="T99" s="140"/>
      <c r="U99" s="140"/>
    </row>
    <row r="100" spans="20:21">
      <c r="T100" s="140"/>
      <c r="U100" s="140"/>
    </row>
    <row r="101" spans="20:21">
      <c r="T101" s="140"/>
      <c r="U101" s="140"/>
    </row>
    <row r="102" spans="20:21">
      <c r="T102" s="140"/>
      <c r="U102" s="140"/>
    </row>
    <row r="103" spans="20:21">
      <c r="T103" s="140"/>
      <c r="U103" s="140"/>
    </row>
    <row r="104" spans="20:21">
      <c r="T104" s="140"/>
      <c r="U104" s="140"/>
    </row>
    <row r="105" spans="20:21">
      <c r="T105" s="140"/>
      <c r="U105" s="140"/>
    </row>
    <row r="106" spans="20:21">
      <c r="T106" s="140"/>
      <c r="U106" s="140"/>
    </row>
    <row r="107" spans="20:21">
      <c r="T107" s="140"/>
      <c r="U107" s="140"/>
    </row>
    <row r="108" spans="20:21">
      <c r="T108" s="140"/>
      <c r="U108" s="140"/>
    </row>
    <row r="109" spans="20:21">
      <c r="T109" s="140"/>
      <c r="U109" s="140"/>
    </row>
    <row r="110" spans="20:21">
      <c r="T110" s="140"/>
      <c r="U110" s="140"/>
    </row>
    <row r="111" spans="20:21">
      <c r="T111" s="140"/>
      <c r="U111" s="140"/>
    </row>
    <row r="112" spans="20:21">
      <c r="T112" s="140"/>
      <c r="U112" s="140"/>
    </row>
    <row r="113" spans="20:21">
      <c r="T113" s="140"/>
      <c r="U113" s="140"/>
    </row>
    <row r="114" spans="20:21">
      <c r="T114" s="140"/>
      <c r="U114" s="140"/>
    </row>
    <row r="115" spans="20:21">
      <c r="T115" s="140"/>
      <c r="U115" s="140"/>
    </row>
    <row r="116" spans="20:21">
      <c r="T116" s="140"/>
      <c r="U116" s="140"/>
    </row>
    <row r="117" spans="20:21">
      <c r="T117" s="140"/>
      <c r="U117" s="140"/>
    </row>
    <row r="118" spans="20:21">
      <c r="T118" s="140"/>
      <c r="U118" s="140"/>
    </row>
    <row r="119" spans="20:21">
      <c r="T119" s="140"/>
      <c r="U119" s="140"/>
    </row>
    <row r="120" spans="20:21">
      <c r="T120" s="140"/>
      <c r="U120" s="140"/>
    </row>
    <row r="121" spans="20:21">
      <c r="T121" s="140"/>
      <c r="U121" s="140"/>
    </row>
    <row r="122" spans="20:21">
      <c r="T122" s="140"/>
      <c r="U122" s="140"/>
    </row>
    <row r="123" spans="20:21">
      <c r="T123" s="140"/>
      <c r="U123" s="140"/>
    </row>
    <row r="124" spans="20:21">
      <c r="T124" s="140"/>
      <c r="U124" s="140"/>
    </row>
    <row r="125" spans="20:21">
      <c r="T125" s="140"/>
      <c r="U125" s="140"/>
    </row>
    <row r="126" spans="20:21">
      <c r="T126" s="140"/>
      <c r="U126" s="140"/>
    </row>
    <row r="127" spans="20:21">
      <c r="T127" s="140"/>
      <c r="U127" s="140"/>
    </row>
    <row r="128" spans="20:21">
      <c r="T128" s="140"/>
      <c r="U128" s="140"/>
    </row>
    <row r="129" spans="20:21">
      <c r="T129" s="140"/>
      <c r="U129" s="140"/>
    </row>
    <row r="130" spans="20:21">
      <c r="T130" s="140"/>
      <c r="U130" s="140"/>
    </row>
    <row r="131" spans="20:21">
      <c r="T131" s="140"/>
      <c r="U131" s="140"/>
    </row>
    <row r="132" spans="20:21">
      <c r="T132" s="140"/>
      <c r="U132" s="140"/>
    </row>
    <row r="133" spans="20:21">
      <c r="T133" s="140"/>
      <c r="U133" s="140"/>
    </row>
    <row r="134" spans="20:21">
      <c r="T134" s="140"/>
      <c r="U134" s="140"/>
    </row>
    <row r="135" spans="20:21">
      <c r="T135" s="140"/>
      <c r="U135" s="140"/>
    </row>
    <row r="136" spans="20:21">
      <c r="T136" s="140"/>
      <c r="U136" s="140"/>
    </row>
    <row r="137" spans="20:21">
      <c r="T137" s="140"/>
      <c r="U137" s="140"/>
    </row>
    <row r="138" spans="20:21">
      <c r="T138" s="140"/>
      <c r="U138" s="140"/>
    </row>
    <row r="139" spans="20:21">
      <c r="T139" s="140"/>
      <c r="U139" s="140"/>
    </row>
    <row r="140" spans="20:21">
      <c r="T140" s="140"/>
      <c r="U140" s="140"/>
    </row>
    <row r="141" spans="20:21">
      <c r="T141" s="140"/>
      <c r="U141" s="140"/>
    </row>
    <row r="142" spans="20:21">
      <c r="T142" s="140"/>
      <c r="U142" s="140"/>
    </row>
    <row r="143" spans="20:21">
      <c r="T143" s="140"/>
      <c r="U143" s="140"/>
    </row>
    <row r="144" spans="20:21">
      <c r="T144" s="140"/>
      <c r="U144" s="140"/>
    </row>
    <row r="145" spans="20:21">
      <c r="T145" s="140"/>
      <c r="U145" s="140"/>
    </row>
    <row r="146" spans="20:21">
      <c r="T146" s="140"/>
      <c r="U146" s="140"/>
    </row>
    <row r="147" spans="20:21">
      <c r="T147" s="140"/>
      <c r="U147" s="140"/>
    </row>
    <row r="148" spans="20:21">
      <c r="T148" s="140"/>
      <c r="U148" s="140"/>
    </row>
    <row r="149" spans="20:21">
      <c r="T149" s="140"/>
      <c r="U149" s="140"/>
    </row>
    <row r="150" spans="20:21">
      <c r="T150" s="140"/>
      <c r="U150" s="140"/>
    </row>
    <row r="151" spans="20:21">
      <c r="T151" s="140"/>
      <c r="U151" s="140"/>
    </row>
    <row r="152" spans="20:21">
      <c r="T152" s="140"/>
      <c r="U152" s="140"/>
    </row>
    <row r="153" spans="20:21">
      <c r="T153" s="140"/>
      <c r="U153" s="140"/>
    </row>
    <row r="154" spans="20:21">
      <c r="T154" s="140"/>
      <c r="U154" s="140"/>
    </row>
    <row r="155" spans="20:21">
      <c r="T155" s="140"/>
      <c r="U155" s="140"/>
    </row>
    <row r="156" spans="20:21">
      <c r="T156" s="140"/>
      <c r="U156" s="140"/>
    </row>
    <row r="157" spans="20:21">
      <c r="T157" s="140"/>
      <c r="U157" s="140"/>
    </row>
    <row r="158" spans="20:21">
      <c r="T158" s="140"/>
      <c r="U158" s="140"/>
    </row>
    <row r="159" spans="20:21">
      <c r="T159" s="140"/>
      <c r="U159" s="140"/>
    </row>
    <row r="160" spans="20:21">
      <c r="T160" s="140"/>
      <c r="U160" s="140"/>
    </row>
    <row r="161" spans="20:21">
      <c r="T161" s="140"/>
      <c r="U161" s="140"/>
    </row>
    <row r="162" spans="20:21">
      <c r="T162" s="140"/>
      <c r="U162" s="140"/>
    </row>
    <row r="163" spans="20:21">
      <c r="T163" s="140"/>
      <c r="U163" s="140"/>
    </row>
    <row r="164" spans="20:21">
      <c r="T164" s="140"/>
      <c r="U164" s="140"/>
    </row>
    <row r="165" spans="20:21">
      <c r="T165" s="140"/>
      <c r="U165" s="140"/>
    </row>
    <row r="166" spans="20:21">
      <c r="T166" s="140"/>
      <c r="U166" s="140"/>
    </row>
    <row r="167" spans="20:21">
      <c r="T167" s="140"/>
      <c r="U167" s="140"/>
    </row>
    <row r="168" spans="20:21">
      <c r="T168" s="140"/>
      <c r="U168" s="140"/>
    </row>
    <row r="169" spans="20:21">
      <c r="T169" s="140"/>
      <c r="U169" s="140"/>
    </row>
    <row r="170" spans="20:21">
      <c r="T170" s="140"/>
      <c r="U170" s="140"/>
    </row>
    <row r="171" spans="20:21">
      <c r="T171" s="140"/>
      <c r="U171" s="140"/>
    </row>
    <row r="172" spans="20:21">
      <c r="T172" s="140"/>
      <c r="U172" s="140"/>
    </row>
    <row r="173" spans="20:21">
      <c r="T173" s="140"/>
      <c r="U173" s="140"/>
    </row>
    <row r="174" spans="20:21">
      <c r="T174" s="140"/>
      <c r="U174" s="140"/>
    </row>
    <row r="175" spans="20:21">
      <c r="T175" s="140"/>
      <c r="U175" s="140"/>
    </row>
    <row r="176" spans="20:21">
      <c r="T176" s="140"/>
      <c r="U176" s="140"/>
    </row>
    <row r="177" spans="20:21">
      <c r="T177" s="140"/>
      <c r="U177" s="140"/>
    </row>
    <row r="178" spans="20:21">
      <c r="T178" s="140"/>
      <c r="U178" s="140"/>
    </row>
    <row r="179" spans="20:21">
      <c r="T179" s="140"/>
      <c r="U179" s="140"/>
    </row>
    <row r="180" spans="20:21">
      <c r="T180" s="140"/>
      <c r="U180" s="140"/>
    </row>
    <row r="181" spans="20:21">
      <c r="T181" s="140"/>
      <c r="U181" s="140"/>
    </row>
    <row r="182" spans="20:21">
      <c r="T182" s="140"/>
      <c r="U182" s="140"/>
    </row>
    <row r="183" spans="20:21">
      <c r="T183" s="140"/>
      <c r="U183" s="140"/>
    </row>
    <row r="184" spans="20:21">
      <c r="T184" s="140"/>
      <c r="U184" s="140"/>
    </row>
    <row r="185" spans="20:21">
      <c r="T185" s="140"/>
      <c r="U185" s="140"/>
    </row>
    <row r="186" spans="20:21">
      <c r="T186" s="140"/>
      <c r="U186" s="140"/>
    </row>
    <row r="187" spans="20:21">
      <c r="T187" s="140"/>
      <c r="U187" s="140"/>
    </row>
    <row r="188" spans="20:21">
      <c r="T188" s="140"/>
      <c r="U188" s="140"/>
    </row>
    <row r="189" spans="20:21">
      <c r="T189" s="140"/>
      <c r="U189" s="140"/>
    </row>
    <row r="190" spans="20:21">
      <c r="T190" s="140"/>
      <c r="U190" s="140"/>
    </row>
    <row r="191" spans="20:21">
      <c r="T191" s="140"/>
      <c r="U191" s="140"/>
    </row>
    <row r="192" spans="20:21">
      <c r="T192" s="140"/>
      <c r="U192" s="140"/>
    </row>
    <row r="193" spans="20:21">
      <c r="T193" s="140"/>
      <c r="U193" s="140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topLeftCell="D79" workbookViewId="0">
      <selection activeCell="T80" sqref="T$1:U$1048576"/>
    </sheetView>
  </sheetViews>
  <sheetFormatPr defaultColWidth="9.14166666666667" defaultRowHeight="13.5"/>
  <cols>
    <col min="1" max="1" width="4.28333333333333" style="81" customWidth="1"/>
    <col min="2" max="2" width="11.8583333333333" style="2" customWidth="1"/>
    <col min="3" max="3" width="9.56666666666667" style="81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81" hidden="1" customWidth="1"/>
    <col min="16" max="16" width="10.5666666666667" style="81" hidden="1" customWidth="1"/>
    <col min="17" max="17" width="11.2833333333333" style="81" hidden="1" customWidth="1"/>
    <col min="18" max="18" width="10.1416666666667" style="81" hidden="1" customWidth="1"/>
    <col min="19" max="16384" width="9.14166666666667" style="81"/>
  </cols>
  <sheetData>
    <row r="1" s="81" customFormat="1" ht="15" spans="1:14">
      <c r="A1" s="7"/>
      <c r="B1" s="6"/>
      <c r="C1" s="7"/>
      <c r="D1" s="7"/>
      <c r="E1" s="7"/>
      <c r="F1" s="7"/>
      <c r="G1" s="7"/>
      <c r="H1" s="7"/>
      <c r="I1" s="91"/>
      <c r="J1" s="2"/>
      <c r="K1" s="2"/>
      <c r="L1" s="3"/>
      <c r="M1" s="3"/>
      <c r="N1" s="4"/>
    </row>
    <row r="2" s="81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91"/>
      <c r="J2" s="2"/>
      <c r="K2" s="2"/>
      <c r="L2" s="3"/>
      <c r="M2" s="3"/>
      <c r="N2" s="4"/>
    </row>
    <row r="3" s="81" customFormat="1" ht="15" spans="1:14">
      <c r="A3" s="11"/>
      <c r="B3" s="11"/>
      <c r="C3" s="12"/>
      <c r="D3" s="17"/>
      <c r="E3" s="18"/>
      <c r="F3" s="18"/>
      <c r="G3" s="19"/>
      <c r="H3" s="12"/>
      <c r="I3" s="91"/>
      <c r="J3" s="2"/>
      <c r="K3" s="2"/>
      <c r="L3" s="3"/>
      <c r="M3" s="3"/>
      <c r="N3" s="4"/>
    </row>
    <row r="4" s="81" customFormat="1" ht="15" spans="1:14">
      <c r="A4" s="82"/>
      <c r="B4" s="82"/>
      <c r="C4" s="83"/>
      <c r="D4" s="82"/>
      <c r="E4" s="82"/>
      <c r="F4" s="84"/>
      <c r="G4" s="84"/>
      <c r="H4" s="84"/>
      <c r="I4" s="92"/>
      <c r="J4" s="2"/>
      <c r="K4" s="2"/>
      <c r="L4" s="3"/>
      <c r="M4" s="3"/>
      <c r="N4" s="4"/>
    </row>
    <row r="5" s="81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93"/>
      <c r="J5" s="2"/>
      <c r="K5" s="2"/>
      <c r="L5" s="3"/>
      <c r="M5" s="3"/>
      <c r="N5" s="4"/>
    </row>
    <row r="6" s="81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81" customFormat="1" ht="15.75" spans="1:14">
      <c r="A7" s="85" t="s">
        <v>3</v>
      </c>
      <c r="B7" s="86" t="s">
        <v>4</v>
      </c>
      <c r="C7" s="86"/>
      <c r="D7" s="86"/>
      <c r="E7" s="87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81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81" customFormat="1" ht="15.75" spans="1:14">
      <c r="A9" s="36"/>
      <c r="B9" s="88"/>
      <c r="C9" s="36"/>
      <c r="D9" s="36"/>
      <c r="E9" s="36"/>
      <c r="F9" s="36"/>
      <c r="G9" s="36"/>
      <c r="H9" s="36"/>
      <c r="I9" s="91"/>
      <c r="J9" s="2"/>
      <c r="K9" s="2"/>
      <c r="L9" s="3"/>
      <c r="M9" s="3"/>
      <c r="N9" s="4"/>
    </row>
    <row r="10" s="81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81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89" t="s">
        <v>23</v>
      </c>
      <c r="H12" s="49">
        <f t="shared" ref="H12:H75" si="0">F12-E12</f>
        <v>2</v>
      </c>
      <c r="I12" s="65">
        <v>4</v>
      </c>
      <c r="J12" s="94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81" t="s">
        <v>24</v>
      </c>
      <c r="P12" s="81" t="s">
        <v>41</v>
      </c>
      <c r="Q12" s="95">
        <f t="shared" ref="Q12:Q51" si="4">L12*2%</f>
        <v>177408</v>
      </c>
      <c r="R12" s="96">
        <f t="shared" ref="R12:R51" si="5">M12*2%</f>
        <v>7.68</v>
      </c>
    </row>
    <row r="13" s="81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89" t="s">
        <v>23</v>
      </c>
      <c r="H13" s="49">
        <f t="shared" si="0"/>
        <v>1</v>
      </c>
      <c r="I13" s="65">
        <v>1</v>
      </c>
      <c r="J13" s="94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81" t="s">
        <v>24</v>
      </c>
      <c r="P13" s="81" t="s">
        <v>41</v>
      </c>
      <c r="Q13" s="95">
        <f t="shared" si="4"/>
        <v>29106</v>
      </c>
      <c r="R13" s="96">
        <f t="shared" si="5"/>
        <v>1.26</v>
      </c>
    </row>
    <row r="14" s="81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89" t="s">
        <v>23</v>
      </c>
      <c r="H14" s="49">
        <f t="shared" si="0"/>
        <v>2</v>
      </c>
      <c r="I14" s="65">
        <v>3</v>
      </c>
      <c r="J14" s="94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81" t="s">
        <v>24</v>
      </c>
      <c r="P14" s="81" t="s">
        <v>41</v>
      </c>
      <c r="Q14" s="95">
        <f t="shared" si="4"/>
        <v>133056</v>
      </c>
      <c r="R14" s="96">
        <f t="shared" si="5"/>
        <v>5.76</v>
      </c>
    </row>
    <row r="15" s="81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89" t="s">
        <v>23</v>
      </c>
      <c r="H15" s="49">
        <f t="shared" si="0"/>
        <v>2</v>
      </c>
      <c r="I15" s="65">
        <v>1</v>
      </c>
      <c r="J15" s="94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81" t="s">
        <v>24</v>
      </c>
      <c r="Q15" s="95">
        <f t="shared" si="4"/>
        <v>44352</v>
      </c>
      <c r="R15" s="96">
        <f t="shared" si="5"/>
        <v>1.92</v>
      </c>
    </row>
    <row r="16" s="81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89" t="s">
        <v>23</v>
      </c>
      <c r="H16" s="49">
        <f t="shared" si="0"/>
        <v>2</v>
      </c>
      <c r="I16" s="65">
        <v>1</v>
      </c>
      <c r="J16" s="94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81" t="s">
        <v>24</v>
      </c>
      <c r="Q16" s="95">
        <f t="shared" si="4"/>
        <v>44352</v>
      </c>
      <c r="R16" s="96">
        <f t="shared" si="5"/>
        <v>1.92</v>
      </c>
    </row>
    <row r="17" s="81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89" t="s">
        <v>23</v>
      </c>
      <c r="H17" s="49">
        <f t="shared" si="0"/>
        <v>3</v>
      </c>
      <c r="I17" s="65">
        <v>1</v>
      </c>
      <c r="J17" s="94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81" t="s">
        <v>24</v>
      </c>
      <c r="Q17" s="95">
        <f t="shared" si="4"/>
        <v>66528</v>
      </c>
      <c r="R17" s="96">
        <f t="shared" si="5"/>
        <v>2.88</v>
      </c>
    </row>
    <row r="18" s="81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89" t="s">
        <v>23</v>
      </c>
      <c r="H18" s="49">
        <f t="shared" si="0"/>
        <v>2</v>
      </c>
      <c r="I18" s="65">
        <v>1</v>
      </c>
      <c r="J18" s="94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81" t="s">
        <v>24</v>
      </c>
      <c r="Q18" s="95">
        <f t="shared" si="4"/>
        <v>44352</v>
      </c>
      <c r="R18" s="96">
        <f t="shared" si="5"/>
        <v>1.92</v>
      </c>
    </row>
    <row r="19" s="81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89" t="s">
        <v>23</v>
      </c>
      <c r="H19" s="49">
        <f t="shared" si="0"/>
        <v>3</v>
      </c>
      <c r="I19" s="65">
        <v>1</v>
      </c>
      <c r="J19" s="94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81" t="s">
        <v>24</v>
      </c>
      <c r="Q19" s="95">
        <f t="shared" si="4"/>
        <v>87318</v>
      </c>
      <c r="R19" s="96">
        <f t="shared" si="5"/>
        <v>3.78</v>
      </c>
    </row>
    <row r="20" s="81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89" t="s">
        <v>23</v>
      </c>
      <c r="H20" s="49">
        <f t="shared" si="0"/>
        <v>1</v>
      </c>
      <c r="I20" s="65">
        <v>1</v>
      </c>
      <c r="J20" s="94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81" t="s">
        <v>24</v>
      </c>
      <c r="Q20" s="95">
        <f t="shared" si="4"/>
        <v>22176</v>
      </c>
      <c r="R20" s="96">
        <f t="shared" si="5"/>
        <v>0.96</v>
      </c>
    </row>
    <row r="21" s="81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89" t="s">
        <v>23</v>
      </c>
      <c r="H21" s="49">
        <f t="shared" si="0"/>
        <v>3</v>
      </c>
      <c r="I21" s="65">
        <v>1</v>
      </c>
      <c r="J21" s="94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81" t="s">
        <v>24</v>
      </c>
      <c r="P21" s="81" t="s">
        <v>41</v>
      </c>
      <c r="Q21" s="95">
        <f t="shared" si="4"/>
        <v>66528</v>
      </c>
      <c r="R21" s="96">
        <f t="shared" si="5"/>
        <v>2.88</v>
      </c>
    </row>
    <row r="22" s="81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89" t="s">
        <v>23</v>
      </c>
      <c r="H22" s="49">
        <f t="shared" si="0"/>
        <v>2</v>
      </c>
      <c r="I22" s="65">
        <v>1</v>
      </c>
      <c r="J22" s="94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81" t="s">
        <v>24</v>
      </c>
      <c r="P22" s="81" t="s">
        <v>41</v>
      </c>
      <c r="Q22" s="95">
        <f t="shared" si="4"/>
        <v>58212</v>
      </c>
      <c r="R22" s="96">
        <f t="shared" si="5"/>
        <v>2.52</v>
      </c>
    </row>
    <row r="23" s="81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89" t="s">
        <v>23</v>
      </c>
      <c r="H23" s="49">
        <f t="shared" si="0"/>
        <v>4</v>
      </c>
      <c r="I23" s="65">
        <v>1</v>
      </c>
      <c r="J23" s="94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81" t="s">
        <v>24</v>
      </c>
      <c r="P23" s="81" t="s">
        <v>41</v>
      </c>
      <c r="Q23" s="95">
        <f t="shared" si="4"/>
        <v>88704</v>
      </c>
      <c r="R23" s="96">
        <f t="shared" si="5"/>
        <v>3.84</v>
      </c>
    </row>
    <row r="24" s="81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89" t="s">
        <v>23</v>
      </c>
      <c r="H24" s="49">
        <f t="shared" si="0"/>
        <v>2</v>
      </c>
      <c r="I24" s="65">
        <v>1</v>
      </c>
      <c r="J24" s="94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81" t="s">
        <v>24</v>
      </c>
      <c r="P24" s="81" t="s">
        <v>41</v>
      </c>
      <c r="Q24" s="95">
        <f t="shared" si="4"/>
        <v>44352</v>
      </c>
      <c r="R24" s="96">
        <f t="shared" si="5"/>
        <v>1.92</v>
      </c>
    </row>
    <row r="25" s="81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89" t="s">
        <v>23</v>
      </c>
      <c r="H25" s="49">
        <f t="shared" si="0"/>
        <v>3</v>
      </c>
      <c r="I25" s="65">
        <v>2</v>
      </c>
      <c r="J25" s="94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81" t="s">
        <v>24</v>
      </c>
      <c r="P25" s="81" t="s">
        <v>41</v>
      </c>
      <c r="Q25" s="95">
        <f t="shared" si="4"/>
        <v>133056</v>
      </c>
      <c r="R25" s="96">
        <f t="shared" si="5"/>
        <v>5.76</v>
      </c>
    </row>
    <row r="26" s="81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89" t="s">
        <v>23</v>
      </c>
      <c r="H26" s="49">
        <f t="shared" si="0"/>
        <v>2</v>
      </c>
      <c r="I26" s="65">
        <v>2</v>
      </c>
      <c r="J26" s="94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81" t="s">
        <v>24</v>
      </c>
      <c r="P26" s="81" t="s">
        <v>41</v>
      </c>
      <c r="Q26" s="95">
        <f t="shared" si="4"/>
        <v>88704</v>
      </c>
      <c r="R26" s="96">
        <f t="shared" si="5"/>
        <v>3.84</v>
      </c>
    </row>
    <row r="27" s="81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89" t="s">
        <v>23</v>
      </c>
      <c r="H27" s="49">
        <f t="shared" si="0"/>
        <v>1</v>
      </c>
      <c r="I27" s="65">
        <v>1</v>
      </c>
      <c r="J27" s="94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81" t="s">
        <v>24</v>
      </c>
      <c r="P27" s="81" t="s">
        <v>41</v>
      </c>
      <c r="Q27" s="95">
        <f t="shared" si="4"/>
        <v>22176</v>
      </c>
      <c r="R27" s="96">
        <f t="shared" si="5"/>
        <v>0.96</v>
      </c>
    </row>
    <row r="28" s="81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89" t="s">
        <v>47</v>
      </c>
      <c r="H28" s="49">
        <f t="shared" si="0"/>
        <v>3</v>
      </c>
      <c r="I28" s="65">
        <v>1</v>
      </c>
      <c r="J28" s="94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81" t="s">
        <v>24</v>
      </c>
      <c r="P28" s="81" t="s">
        <v>41</v>
      </c>
      <c r="Q28" s="95">
        <f t="shared" si="4"/>
        <v>141372</v>
      </c>
      <c r="R28" s="96">
        <f t="shared" si="5"/>
        <v>6.12</v>
      </c>
    </row>
    <row r="29" s="81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89" t="s">
        <v>23</v>
      </c>
      <c r="H29" s="49">
        <f t="shared" si="0"/>
        <v>4</v>
      </c>
      <c r="I29" s="65">
        <v>1</v>
      </c>
      <c r="J29" s="94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81" t="s">
        <v>24</v>
      </c>
      <c r="P29" s="81" t="s">
        <v>41</v>
      </c>
      <c r="Q29" s="95">
        <f t="shared" si="4"/>
        <v>88704</v>
      </c>
      <c r="R29" s="96">
        <f t="shared" si="5"/>
        <v>3.84</v>
      </c>
    </row>
    <row r="30" s="81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89" t="s">
        <v>40</v>
      </c>
      <c r="H30" s="49">
        <f t="shared" si="0"/>
        <v>1</v>
      </c>
      <c r="I30" s="65">
        <v>1</v>
      </c>
      <c r="J30" s="94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81" t="s">
        <v>24</v>
      </c>
      <c r="P30" s="81" t="s">
        <v>41</v>
      </c>
      <c r="Q30" s="95">
        <f t="shared" si="4"/>
        <v>27258</v>
      </c>
      <c r="R30" s="96">
        <f t="shared" si="5"/>
        <v>1.18</v>
      </c>
    </row>
    <row r="31" s="81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89" t="s">
        <v>23</v>
      </c>
      <c r="H31" s="49">
        <f t="shared" si="0"/>
        <v>2</v>
      </c>
      <c r="I31" s="65">
        <v>1</v>
      </c>
      <c r="J31" s="94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81" t="s">
        <v>24</v>
      </c>
      <c r="P31" s="81" t="s">
        <v>41</v>
      </c>
      <c r="Q31" s="95">
        <f t="shared" si="4"/>
        <v>44352</v>
      </c>
      <c r="R31" s="96">
        <f t="shared" si="5"/>
        <v>1.92</v>
      </c>
    </row>
    <row r="32" s="81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89" t="s">
        <v>23</v>
      </c>
      <c r="H32" s="49">
        <f t="shared" si="0"/>
        <v>1</v>
      </c>
      <c r="I32" s="65">
        <v>4</v>
      </c>
      <c r="J32" s="94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81" t="s">
        <v>24</v>
      </c>
      <c r="P32" s="81" t="s">
        <v>41</v>
      </c>
      <c r="Q32" s="95">
        <f t="shared" si="4"/>
        <v>88704</v>
      </c>
      <c r="R32" s="96">
        <f t="shared" si="5"/>
        <v>3.84</v>
      </c>
    </row>
    <row r="33" s="81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89" t="s">
        <v>23</v>
      </c>
      <c r="H33" s="49">
        <f t="shared" si="0"/>
        <v>2</v>
      </c>
      <c r="I33" s="65">
        <v>1</v>
      </c>
      <c r="J33" s="94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81" t="s">
        <v>24</v>
      </c>
      <c r="P33" s="81" t="s">
        <v>41</v>
      </c>
      <c r="Q33" s="95">
        <f t="shared" si="4"/>
        <v>44352</v>
      </c>
      <c r="R33" s="96">
        <f t="shared" si="5"/>
        <v>1.92</v>
      </c>
    </row>
    <row r="34" s="81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89" t="s">
        <v>40</v>
      </c>
      <c r="H34" s="49">
        <f t="shared" si="0"/>
        <v>1</v>
      </c>
      <c r="I34" s="65">
        <v>2</v>
      </c>
      <c r="J34" s="94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81" t="s">
        <v>24</v>
      </c>
      <c r="P34" s="81" t="s">
        <v>41</v>
      </c>
      <c r="Q34" s="95">
        <f t="shared" si="4"/>
        <v>54516</v>
      </c>
      <c r="R34" s="96">
        <f t="shared" si="5"/>
        <v>2.36</v>
      </c>
    </row>
    <row r="35" s="81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89" t="s">
        <v>23</v>
      </c>
      <c r="H35" s="49">
        <f t="shared" si="0"/>
        <v>3</v>
      </c>
      <c r="I35" s="65">
        <v>1</v>
      </c>
      <c r="J35" s="94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81" t="s">
        <v>24</v>
      </c>
      <c r="P35" s="81" t="s">
        <v>41</v>
      </c>
      <c r="Q35" s="95">
        <f t="shared" si="4"/>
        <v>66528</v>
      </c>
      <c r="R35" s="96">
        <f t="shared" si="5"/>
        <v>2.88</v>
      </c>
    </row>
    <row r="36" s="81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89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81" t="s">
        <v>24</v>
      </c>
      <c r="P36" s="81" t="s">
        <v>41</v>
      </c>
      <c r="Q36" s="95">
        <f t="shared" si="4"/>
        <v>44352</v>
      </c>
      <c r="R36" s="96">
        <f t="shared" si="5"/>
        <v>1.92</v>
      </c>
    </row>
    <row r="37" s="81" customFormat="1" ht="15" spans="1:19">
      <c r="A37" s="48">
        <v>26</v>
      </c>
      <c r="B37" s="90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89" t="s">
        <v>23</v>
      </c>
      <c r="H37" s="49">
        <f t="shared" si="0"/>
        <v>1</v>
      </c>
      <c r="I37" s="65">
        <v>1</v>
      </c>
      <c r="J37" s="94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81" t="s">
        <v>24</v>
      </c>
      <c r="P37" s="81" t="s">
        <v>41</v>
      </c>
      <c r="Q37" s="95">
        <f t="shared" si="4"/>
        <v>22176</v>
      </c>
      <c r="R37" s="96">
        <f t="shared" si="5"/>
        <v>3.84</v>
      </c>
      <c r="S37" s="81">
        <v>192</v>
      </c>
    </row>
    <row r="38" s="81" customFormat="1" ht="15" spans="1:18">
      <c r="A38" s="48">
        <v>27</v>
      </c>
      <c r="B38" s="90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89" t="s">
        <v>23</v>
      </c>
      <c r="H38" s="49">
        <f t="shared" si="0"/>
        <v>3</v>
      </c>
      <c r="I38" s="65">
        <v>1</v>
      </c>
      <c r="J38" s="94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81" t="s">
        <v>24</v>
      </c>
      <c r="P38" s="81" t="s">
        <v>41</v>
      </c>
      <c r="Q38" s="95">
        <f t="shared" si="4"/>
        <v>66528</v>
      </c>
      <c r="R38" s="96">
        <f t="shared" si="5"/>
        <v>2.88</v>
      </c>
    </row>
    <row r="39" s="81" customFormat="1" ht="15" spans="1:18">
      <c r="A39" s="48">
        <v>28</v>
      </c>
      <c r="B39" s="90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89" t="s">
        <v>23</v>
      </c>
      <c r="H39" s="49">
        <f t="shared" si="0"/>
        <v>1</v>
      </c>
      <c r="I39" s="65">
        <v>1</v>
      </c>
      <c r="J39" s="94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81" t="s">
        <v>24</v>
      </c>
      <c r="P39" s="81" t="s">
        <v>41</v>
      </c>
      <c r="Q39" s="95">
        <f t="shared" si="4"/>
        <v>22176</v>
      </c>
      <c r="R39" s="96">
        <f t="shared" si="5"/>
        <v>0.96</v>
      </c>
    </row>
    <row r="40" s="81" customFormat="1" ht="15" spans="1:18">
      <c r="A40" s="48">
        <v>29</v>
      </c>
      <c r="B40" s="90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89" t="s">
        <v>23</v>
      </c>
      <c r="H40" s="49">
        <f t="shared" si="0"/>
        <v>3</v>
      </c>
      <c r="I40" s="65">
        <v>1</v>
      </c>
      <c r="J40" s="94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81" t="s">
        <v>24</v>
      </c>
      <c r="P40" s="81" t="s">
        <v>41</v>
      </c>
      <c r="Q40" s="95">
        <f t="shared" si="4"/>
        <v>87318</v>
      </c>
      <c r="R40" s="96">
        <f t="shared" si="5"/>
        <v>3.78</v>
      </c>
    </row>
    <row r="41" s="81" customFormat="1" ht="15" spans="1:18">
      <c r="A41" s="48">
        <v>30</v>
      </c>
      <c r="B41" s="90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89" t="s">
        <v>23</v>
      </c>
      <c r="H41" s="49">
        <f t="shared" si="0"/>
        <v>2</v>
      </c>
      <c r="I41" s="65">
        <v>2</v>
      </c>
      <c r="J41" s="94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81" t="s">
        <v>24</v>
      </c>
      <c r="P41" s="81" t="s">
        <v>41</v>
      </c>
      <c r="Q41" s="95">
        <f t="shared" si="4"/>
        <v>88704</v>
      </c>
      <c r="R41" s="96">
        <f t="shared" si="5"/>
        <v>3.84</v>
      </c>
    </row>
    <row r="42" s="81" customFormat="1" ht="15" spans="1:18">
      <c r="A42" s="48">
        <v>31</v>
      </c>
      <c r="B42" s="90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89" t="s">
        <v>23</v>
      </c>
      <c r="H42" s="49">
        <f t="shared" si="0"/>
        <v>2</v>
      </c>
      <c r="I42" s="65">
        <v>2</v>
      </c>
      <c r="J42" s="94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81" t="s">
        <v>24</v>
      </c>
      <c r="P42" s="81" t="s">
        <v>41</v>
      </c>
      <c r="Q42" s="95">
        <f t="shared" si="4"/>
        <v>88704</v>
      </c>
      <c r="R42" s="96">
        <f t="shared" si="5"/>
        <v>3.84</v>
      </c>
    </row>
    <row r="43" s="81" customFormat="1" ht="15" spans="1:18">
      <c r="A43" s="48">
        <v>32</v>
      </c>
      <c r="B43" s="90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89" t="s">
        <v>40</v>
      </c>
      <c r="H43" s="49">
        <f t="shared" si="0"/>
        <v>5</v>
      </c>
      <c r="I43" s="65">
        <v>1</v>
      </c>
      <c r="J43" s="94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81" t="s">
        <v>24</v>
      </c>
      <c r="P43" s="81" t="s">
        <v>41</v>
      </c>
      <c r="Q43" s="95">
        <f t="shared" si="4"/>
        <v>136290</v>
      </c>
      <c r="R43" s="96">
        <f t="shared" si="5"/>
        <v>5.9</v>
      </c>
    </row>
    <row r="44" s="81" customFormat="1" ht="15" spans="1:18">
      <c r="A44" s="48">
        <v>33</v>
      </c>
      <c r="B44" s="90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89" t="s">
        <v>23</v>
      </c>
      <c r="H44" s="49">
        <f t="shared" si="0"/>
        <v>3</v>
      </c>
      <c r="I44" s="65">
        <v>1</v>
      </c>
      <c r="J44" s="94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81" t="s">
        <v>24</v>
      </c>
      <c r="P44" s="81" t="s">
        <v>41</v>
      </c>
      <c r="Q44" s="95">
        <f t="shared" si="4"/>
        <v>87318</v>
      </c>
      <c r="R44" s="96">
        <f t="shared" si="5"/>
        <v>3.78</v>
      </c>
    </row>
    <row r="45" s="81" customFormat="1" ht="15" spans="1:18">
      <c r="A45" s="48">
        <v>34</v>
      </c>
      <c r="B45" s="90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89" t="s">
        <v>40</v>
      </c>
      <c r="H45" s="49">
        <f t="shared" si="0"/>
        <v>1</v>
      </c>
      <c r="I45" s="65">
        <v>1</v>
      </c>
      <c r="J45" s="94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81" t="s">
        <v>24</v>
      </c>
      <c r="P45" s="81" t="s">
        <v>41</v>
      </c>
      <c r="Q45" s="95">
        <f t="shared" si="4"/>
        <v>27258</v>
      </c>
      <c r="R45" s="96">
        <f t="shared" si="5"/>
        <v>1.18</v>
      </c>
    </row>
    <row r="46" s="81" customFormat="1" ht="15" spans="1:18">
      <c r="A46" s="48">
        <v>35</v>
      </c>
      <c r="B46" s="90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89" t="s">
        <v>121</v>
      </c>
      <c r="H46" s="49">
        <f t="shared" si="0"/>
        <v>4</v>
      </c>
      <c r="I46" s="65">
        <v>1</v>
      </c>
      <c r="J46" s="94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81" t="s">
        <v>24</v>
      </c>
      <c r="P46" s="81" t="s">
        <v>41</v>
      </c>
      <c r="Q46" s="95">
        <f t="shared" si="4"/>
        <v>155232</v>
      </c>
      <c r="R46" s="96">
        <f t="shared" si="5"/>
        <v>6.72</v>
      </c>
    </row>
    <row r="47" s="81" customFormat="1" ht="15" spans="1:18">
      <c r="A47" s="48">
        <v>36</v>
      </c>
      <c r="B47" s="90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89" t="s">
        <v>23</v>
      </c>
      <c r="H47" s="49">
        <f t="shared" si="0"/>
        <v>1</v>
      </c>
      <c r="I47" s="65">
        <v>2</v>
      </c>
      <c r="J47" s="94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81" t="s">
        <v>24</v>
      </c>
      <c r="P47" s="81" t="s">
        <v>41</v>
      </c>
      <c r="Q47" s="95">
        <f t="shared" si="4"/>
        <v>44352</v>
      </c>
      <c r="R47" s="96">
        <f t="shared" si="5"/>
        <v>1.92</v>
      </c>
    </row>
    <row r="48" s="81" customFormat="1" ht="15" spans="1:18">
      <c r="A48" s="48">
        <v>37</v>
      </c>
      <c r="B48" s="90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89" t="s">
        <v>23</v>
      </c>
      <c r="H48" s="49">
        <f t="shared" si="0"/>
        <v>2</v>
      </c>
      <c r="I48" s="65">
        <v>1</v>
      </c>
      <c r="J48" s="94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81" t="s">
        <v>24</v>
      </c>
      <c r="P48" s="81" t="s">
        <v>41</v>
      </c>
      <c r="Q48" s="95">
        <f t="shared" si="4"/>
        <v>44352</v>
      </c>
      <c r="R48" s="96">
        <f t="shared" si="5"/>
        <v>1.92</v>
      </c>
    </row>
    <row r="49" s="81" customFormat="1" ht="15" spans="1:18">
      <c r="A49" s="48">
        <v>38</v>
      </c>
      <c r="B49" s="90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89" t="s">
        <v>40</v>
      </c>
      <c r="H49" s="49">
        <f t="shared" si="0"/>
        <v>3</v>
      </c>
      <c r="I49" s="65">
        <v>1</v>
      </c>
      <c r="J49" s="94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81" t="s">
        <v>24</v>
      </c>
      <c r="P49" s="81" t="s">
        <v>41</v>
      </c>
      <c r="Q49" s="95">
        <f t="shared" si="4"/>
        <v>81774</v>
      </c>
      <c r="R49" s="96">
        <f t="shared" si="5"/>
        <v>3.54</v>
      </c>
    </row>
    <row r="50" s="81" customFormat="1" ht="15" spans="1:18">
      <c r="A50" s="48">
        <v>39</v>
      </c>
      <c r="B50" s="90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89" t="s">
        <v>23</v>
      </c>
      <c r="H50" s="49">
        <f t="shared" si="0"/>
        <v>3</v>
      </c>
      <c r="I50" s="65">
        <v>1</v>
      </c>
      <c r="J50" s="94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81" t="s">
        <v>24</v>
      </c>
      <c r="P50" s="81" t="s">
        <v>41</v>
      </c>
      <c r="Q50" s="95">
        <f t="shared" si="4"/>
        <v>66528</v>
      </c>
      <c r="R50" s="96">
        <f t="shared" si="5"/>
        <v>2.88</v>
      </c>
    </row>
    <row r="51" s="81" customFormat="1" ht="15" spans="1:18">
      <c r="A51" s="48">
        <v>40</v>
      </c>
      <c r="B51" s="90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89" t="s">
        <v>40</v>
      </c>
      <c r="H51" s="49">
        <f t="shared" si="0"/>
        <v>4</v>
      </c>
      <c r="I51" s="65">
        <v>1</v>
      </c>
      <c r="J51" s="94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81" t="s">
        <v>24</v>
      </c>
      <c r="P51" s="81" t="s">
        <v>41</v>
      </c>
      <c r="Q51" s="95">
        <f t="shared" si="4"/>
        <v>109032</v>
      </c>
      <c r="R51" s="96">
        <f t="shared" si="5"/>
        <v>4.72</v>
      </c>
    </row>
    <row r="52" s="81" customFormat="1" ht="15" spans="1:18">
      <c r="A52" s="48">
        <v>41</v>
      </c>
      <c r="B52" s="90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89" t="s">
        <v>23</v>
      </c>
      <c r="H52" s="49">
        <f t="shared" si="0"/>
        <v>4</v>
      </c>
      <c r="I52" s="65">
        <v>1</v>
      </c>
      <c r="J52" s="94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95"/>
      <c r="R52" s="96"/>
    </row>
    <row r="53" s="81" customFormat="1" ht="15" spans="1:18">
      <c r="A53" s="48">
        <v>42</v>
      </c>
      <c r="B53" s="90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89" t="s">
        <v>23</v>
      </c>
      <c r="H53" s="49">
        <f t="shared" si="0"/>
        <v>3</v>
      </c>
      <c r="I53" s="65">
        <v>1</v>
      </c>
      <c r="J53" s="94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95"/>
      <c r="R53" s="96"/>
    </row>
    <row r="54" s="81" customFormat="1" ht="15" spans="1:18">
      <c r="A54" s="48">
        <v>43</v>
      </c>
      <c r="B54" s="90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89" t="s">
        <v>23</v>
      </c>
      <c r="H54" s="49">
        <f t="shared" si="0"/>
        <v>1</v>
      </c>
      <c r="I54" s="65">
        <v>2</v>
      </c>
      <c r="J54" s="94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95"/>
      <c r="R54" s="96"/>
    </row>
    <row r="55" s="81" customFormat="1" ht="15" spans="1:18">
      <c r="A55" s="48">
        <v>44</v>
      </c>
      <c r="B55" s="90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89" t="s">
        <v>23</v>
      </c>
      <c r="H55" s="49">
        <f t="shared" si="0"/>
        <v>3</v>
      </c>
      <c r="I55" s="65">
        <v>1</v>
      </c>
      <c r="J55" s="94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95"/>
      <c r="R55" s="96"/>
    </row>
    <row r="56" s="81" customFormat="1" ht="15" spans="1:18">
      <c r="A56" s="48">
        <v>45</v>
      </c>
      <c r="B56" s="90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89" t="s">
        <v>23</v>
      </c>
      <c r="H56" s="49">
        <f t="shared" si="0"/>
        <v>1</v>
      </c>
      <c r="I56" s="65">
        <v>1</v>
      </c>
      <c r="J56" s="94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95"/>
      <c r="R56" s="96"/>
    </row>
    <row r="57" s="81" customFormat="1" ht="15" spans="1:18">
      <c r="A57" s="48">
        <v>46</v>
      </c>
      <c r="B57" s="90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89" t="s">
        <v>23</v>
      </c>
      <c r="H57" s="49">
        <f t="shared" si="0"/>
        <v>2</v>
      </c>
      <c r="I57" s="65">
        <v>2</v>
      </c>
      <c r="J57" s="94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95"/>
      <c r="R57" s="96"/>
    </row>
    <row r="58" s="81" customFormat="1" ht="15" spans="1:18">
      <c r="A58" s="48">
        <v>47</v>
      </c>
      <c r="B58" s="90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89" t="s">
        <v>23</v>
      </c>
      <c r="H58" s="49">
        <f t="shared" si="0"/>
        <v>2</v>
      </c>
      <c r="I58" s="65">
        <v>1</v>
      </c>
      <c r="J58" s="94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95"/>
      <c r="R58" s="96"/>
    </row>
    <row r="59" s="81" customFormat="1" ht="15" spans="1:18">
      <c r="A59" s="48">
        <v>48</v>
      </c>
      <c r="B59" s="90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89" t="s">
        <v>23</v>
      </c>
      <c r="H59" s="49">
        <f t="shared" si="0"/>
        <v>2</v>
      </c>
      <c r="I59" s="65">
        <v>1</v>
      </c>
      <c r="J59" s="94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95"/>
      <c r="R59" s="96"/>
    </row>
    <row r="60" s="81" customFormat="1" ht="15" spans="1:18">
      <c r="A60" s="48">
        <v>49</v>
      </c>
      <c r="B60" s="90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89" t="s">
        <v>121</v>
      </c>
      <c r="H60" s="49">
        <f t="shared" si="0"/>
        <v>2</v>
      </c>
      <c r="I60" s="65">
        <v>1</v>
      </c>
      <c r="J60" s="94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95"/>
      <c r="R60" s="96"/>
    </row>
    <row r="61" s="81" customFormat="1" ht="15" spans="1:18">
      <c r="A61" s="48">
        <v>50</v>
      </c>
      <c r="B61" s="90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89" t="s">
        <v>23</v>
      </c>
      <c r="H61" s="49">
        <f t="shared" si="0"/>
        <v>1</v>
      </c>
      <c r="I61" s="65">
        <v>1</v>
      </c>
      <c r="J61" s="94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95"/>
      <c r="R61" s="96"/>
    </row>
    <row r="62" s="81" customFormat="1" ht="15" spans="1:18">
      <c r="A62" s="48">
        <v>51</v>
      </c>
      <c r="B62" s="90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89" t="s">
        <v>121</v>
      </c>
      <c r="H62" s="49">
        <f t="shared" si="0"/>
        <v>2</v>
      </c>
      <c r="I62" s="65">
        <v>1</v>
      </c>
      <c r="J62" s="94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95"/>
      <c r="R62" s="96"/>
    </row>
    <row r="63" s="81" customFormat="1" ht="15" spans="1:18">
      <c r="A63" s="48">
        <v>52</v>
      </c>
      <c r="B63" s="90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89" t="s">
        <v>23</v>
      </c>
      <c r="H63" s="49">
        <f t="shared" si="0"/>
        <v>2</v>
      </c>
      <c r="I63" s="65">
        <v>2</v>
      </c>
      <c r="J63" s="94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95"/>
      <c r="R63" s="96"/>
    </row>
    <row r="64" s="81" customFormat="1" ht="15" spans="1:18">
      <c r="A64" s="48">
        <v>53</v>
      </c>
      <c r="B64" s="90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89" t="s">
        <v>23</v>
      </c>
      <c r="H64" s="49">
        <f t="shared" si="0"/>
        <v>1</v>
      </c>
      <c r="I64" s="65">
        <v>1</v>
      </c>
      <c r="J64" s="94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95"/>
      <c r="R64" s="96"/>
    </row>
    <row r="65" s="81" customFormat="1" ht="15" spans="1:18">
      <c r="A65" s="48">
        <v>54</v>
      </c>
      <c r="B65" s="90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89" t="s">
        <v>23</v>
      </c>
      <c r="H65" s="49">
        <f t="shared" si="0"/>
        <v>4</v>
      </c>
      <c r="I65" s="65">
        <v>1</v>
      </c>
      <c r="J65" s="94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95"/>
      <c r="R65" s="96"/>
    </row>
    <row r="66" s="81" customFormat="1" ht="15" spans="1:18">
      <c r="A66" s="48">
        <v>55</v>
      </c>
      <c r="B66" s="90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89" t="s">
        <v>23</v>
      </c>
      <c r="H66" s="49">
        <f t="shared" si="0"/>
        <v>1</v>
      </c>
      <c r="I66" s="65">
        <v>1</v>
      </c>
      <c r="J66" s="94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95"/>
      <c r="R66" s="96"/>
    </row>
    <row r="67" s="81" customFormat="1" ht="15" spans="1:18">
      <c r="A67" s="48">
        <v>56</v>
      </c>
      <c r="B67" s="90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89" t="s">
        <v>40</v>
      </c>
      <c r="H67" s="49">
        <f t="shared" si="0"/>
        <v>2</v>
      </c>
      <c r="I67" s="65">
        <v>1</v>
      </c>
      <c r="J67" s="94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95"/>
      <c r="R67" s="96"/>
    </row>
    <row r="68" s="81" customFormat="1" ht="15" spans="1:18">
      <c r="A68" s="48">
        <v>57</v>
      </c>
      <c r="B68" s="90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89" t="s">
        <v>23</v>
      </c>
      <c r="H68" s="49">
        <f t="shared" si="0"/>
        <v>1</v>
      </c>
      <c r="I68" s="65">
        <v>1</v>
      </c>
      <c r="J68" s="94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95"/>
      <c r="R68" s="96"/>
    </row>
    <row r="69" s="81" customFormat="1" ht="15" spans="1:18">
      <c r="A69" s="48">
        <v>58</v>
      </c>
      <c r="B69" s="90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89" t="s">
        <v>23</v>
      </c>
      <c r="H69" s="49">
        <f t="shared" si="0"/>
        <v>2</v>
      </c>
      <c r="I69" s="65">
        <v>1</v>
      </c>
      <c r="J69" s="94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95"/>
      <c r="R69" s="96"/>
    </row>
    <row r="70" s="81" customFormat="1" ht="15" spans="1:18">
      <c r="A70" s="48">
        <v>59</v>
      </c>
      <c r="B70" s="90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89" t="s">
        <v>23</v>
      </c>
      <c r="H70" s="49">
        <f t="shared" si="0"/>
        <v>1</v>
      </c>
      <c r="I70" s="65">
        <v>1</v>
      </c>
      <c r="J70" s="94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95"/>
      <c r="R70" s="96"/>
    </row>
    <row r="71" s="81" customFormat="1" ht="15" spans="1:18">
      <c r="A71" s="48">
        <v>60</v>
      </c>
      <c r="B71" s="90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89" t="s">
        <v>23</v>
      </c>
      <c r="H71" s="49">
        <f t="shared" si="0"/>
        <v>4</v>
      </c>
      <c r="I71" s="65">
        <v>1</v>
      </c>
      <c r="J71" s="94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95"/>
      <c r="R71" s="96"/>
    </row>
    <row r="72" s="81" customFormat="1" ht="15" spans="1:18">
      <c r="A72" s="48">
        <v>61</v>
      </c>
      <c r="B72" s="90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89" t="s">
        <v>40</v>
      </c>
      <c r="H72" s="49">
        <f t="shared" si="0"/>
        <v>2</v>
      </c>
      <c r="I72" s="65">
        <v>1</v>
      </c>
      <c r="J72" s="94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95"/>
      <c r="R72" s="96"/>
    </row>
    <row r="73" s="81" customFormat="1" ht="15" spans="1:18">
      <c r="A73" s="48">
        <v>62</v>
      </c>
      <c r="B73" s="90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89" t="s">
        <v>23</v>
      </c>
      <c r="H73" s="49">
        <f t="shared" si="0"/>
        <v>1</v>
      </c>
      <c r="I73" s="65">
        <v>1</v>
      </c>
      <c r="J73" s="94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95"/>
      <c r="R73" s="96"/>
    </row>
    <row r="74" s="81" customFormat="1" ht="15" spans="1:18">
      <c r="A74" s="48">
        <v>63</v>
      </c>
      <c r="B74" s="90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89" t="s">
        <v>23</v>
      </c>
      <c r="H74" s="49">
        <f t="shared" si="0"/>
        <v>1</v>
      </c>
      <c r="I74" s="65">
        <v>1</v>
      </c>
      <c r="J74" s="94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95"/>
      <c r="R74" s="96"/>
    </row>
    <row r="75" s="81" customFormat="1" ht="15" spans="1:18">
      <c r="A75" s="48">
        <v>64</v>
      </c>
      <c r="B75" s="90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89" t="s">
        <v>121</v>
      </c>
      <c r="H75" s="49">
        <f t="shared" si="0"/>
        <v>2</v>
      </c>
      <c r="I75" s="65">
        <v>2</v>
      </c>
      <c r="J75" s="94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95"/>
      <c r="R75" s="96"/>
    </row>
    <row r="76" s="81" customFormat="1" ht="15" spans="1:18">
      <c r="A76" s="48">
        <v>65</v>
      </c>
      <c r="B76" s="90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89" t="s">
        <v>23</v>
      </c>
      <c r="H76" s="49">
        <f t="shared" ref="H76:H95" si="6">F76-E76</f>
        <v>1</v>
      </c>
      <c r="I76" s="65">
        <v>1</v>
      </c>
      <c r="J76" s="94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95"/>
      <c r="R76" s="96"/>
    </row>
    <row r="77" s="81" customFormat="1" ht="15" spans="1:18">
      <c r="A77" s="48">
        <v>66</v>
      </c>
      <c r="B77" s="90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89" t="s">
        <v>23</v>
      </c>
      <c r="H77" s="49">
        <f t="shared" si="6"/>
        <v>1</v>
      </c>
      <c r="I77" s="65">
        <v>1</v>
      </c>
      <c r="J77" s="94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95"/>
      <c r="R77" s="96"/>
    </row>
    <row r="78" s="81" customFormat="1" ht="15" spans="1:18">
      <c r="A78" s="48">
        <v>67</v>
      </c>
      <c r="B78" s="90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89" t="s">
        <v>23</v>
      </c>
      <c r="H78" s="49">
        <f t="shared" si="6"/>
        <v>2</v>
      </c>
      <c r="I78" s="65">
        <v>1</v>
      </c>
      <c r="J78" s="94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95"/>
      <c r="R78" s="96"/>
    </row>
    <row r="79" s="81" customFormat="1" ht="15" spans="1:18">
      <c r="A79" s="48">
        <v>68</v>
      </c>
      <c r="B79" s="90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89" t="s">
        <v>23</v>
      </c>
      <c r="H79" s="49">
        <f t="shared" si="6"/>
        <v>1</v>
      </c>
      <c r="I79" s="65">
        <v>1</v>
      </c>
      <c r="J79" s="94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95"/>
      <c r="R79" s="96"/>
    </row>
    <row r="80" s="81" customFormat="1" ht="15" spans="1:18">
      <c r="A80" s="48">
        <v>69</v>
      </c>
      <c r="B80" s="90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89" t="s">
        <v>23</v>
      </c>
      <c r="H80" s="49">
        <f t="shared" si="6"/>
        <v>2</v>
      </c>
      <c r="I80" s="65">
        <v>1</v>
      </c>
      <c r="J80" s="94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95"/>
      <c r="R80" s="96"/>
    </row>
    <row r="81" s="81" customFormat="1" ht="15" spans="1:18">
      <c r="A81" s="48">
        <v>70</v>
      </c>
      <c r="B81" s="90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89" t="s">
        <v>23</v>
      </c>
      <c r="H81" s="49">
        <f t="shared" si="6"/>
        <v>1</v>
      </c>
      <c r="I81" s="65">
        <v>1</v>
      </c>
      <c r="J81" s="94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95"/>
      <c r="R81" s="96"/>
    </row>
    <row r="82" s="81" customFormat="1" ht="15" spans="1:18">
      <c r="A82" s="48">
        <v>71</v>
      </c>
      <c r="B82" s="90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89" t="s">
        <v>23</v>
      </c>
      <c r="H82" s="49">
        <f t="shared" si="6"/>
        <v>3</v>
      </c>
      <c r="I82" s="65">
        <v>1</v>
      </c>
      <c r="J82" s="94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95"/>
      <c r="R82" s="96"/>
    </row>
    <row r="83" s="81" customFormat="1" ht="15" spans="1:18">
      <c r="A83" s="48">
        <v>72</v>
      </c>
      <c r="B83" s="90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89" t="s">
        <v>23</v>
      </c>
      <c r="H83" s="49">
        <f t="shared" si="6"/>
        <v>1</v>
      </c>
      <c r="I83" s="65">
        <v>1</v>
      </c>
      <c r="J83" s="94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95"/>
      <c r="R83" s="96"/>
    </row>
    <row r="84" s="81" customFormat="1" ht="15" spans="1:18">
      <c r="A84" s="48">
        <v>73</v>
      </c>
      <c r="B84" s="90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89" t="s">
        <v>23</v>
      </c>
      <c r="H84" s="49">
        <f t="shared" si="6"/>
        <v>3</v>
      </c>
      <c r="I84" s="65">
        <v>1</v>
      </c>
      <c r="J84" s="94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95"/>
      <c r="R84" s="96"/>
    </row>
    <row r="85" s="81" customFormat="1" ht="15" spans="1:18">
      <c r="A85" s="48">
        <v>74</v>
      </c>
      <c r="B85" s="90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89" t="s">
        <v>23</v>
      </c>
      <c r="H85" s="49">
        <f t="shared" si="6"/>
        <v>2</v>
      </c>
      <c r="I85" s="65">
        <v>2</v>
      </c>
      <c r="J85" s="94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95"/>
      <c r="R85" s="96"/>
    </row>
    <row r="86" s="81" customFormat="1" ht="15" spans="1:18">
      <c r="A86" s="48">
        <v>75</v>
      </c>
      <c r="B86" s="90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89" t="s">
        <v>23</v>
      </c>
      <c r="H86" s="49">
        <f t="shared" si="6"/>
        <v>2</v>
      </c>
      <c r="I86" s="65">
        <v>1</v>
      </c>
      <c r="J86" s="94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95"/>
      <c r="R86" s="96"/>
    </row>
    <row r="87" s="81" customFormat="1" ht="15" spans="1:18">
      <c r="A87" s="48">
        <v>76</v>
      </c>
      <c r="B87" s="90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89" t="s">
        <v>47</v>
      </c>
      <c r="H87" s="49">
        <f t="shared" si="6"/>
        <v>3</v>
      </c>
      <c r="I87" s="65">
        <v>2</v>
      </c>
      <c r="J87" s="94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95"/>
      <c r="R87" s="96"/>
    </row>
    <row r="88" s="81" customFormat="1" ht="15" spans="1:18">
      <c r="A88" s="48">
        <v>77</v>
      </c>
      <c r="B88" s="90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89" t="s">
        <v>23</v>
      </c>
      <c r="H88" s="49">
        <f t="shared" si="6"/>
        <v>4</v>
      </c>
      <c r="I88" s="65">
        <v>1</v>
      </c>
      <c r="J88" s="94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95"/>
      <c r="R88" s="96"/>
    </row>
    <row r="89" s="81" customFormat="1" ht="15" spans="1:18">
      <c r="A89" s="48">
        <v>78</v>
      </c>
      <c r="B89" s="90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89" t="s">
        <v>23</v>
      </c>
      <c r="H89" s="49">
        <f t="shared" si="6"/>
        <v>2</v>
      </c>
      <c r="I89" s="65">
        <v>2</v>
      </c>
      <c r="J89" s="94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95"/>
      <c r="R89" s="96"/>
    </row>
    <row r="90" s="81" customFormat="1" ht="15" spans="1:18">
      <c r="A90" s="48">
        <v>79</v>
      </c>
      <c r="B90" s="90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89" t="s">
        <v>40</v>
      </c>
      <c r="H90" s="49">
        <f t="shared" si="6"/>
        <v>5</v>
      </c>
      <c r="I90" s="65">
        <v>1</v>
      </c>
      <c r="J90" s="94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95"/>
      <c r="R90" s="96"/>
    </row>
    <row r="91" s="81" customFormat="1" ht="15" spans="1:18">
      <c r="A91" s="48">
        <v>80</v>
      </c>
      <c r="B91" s="90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89" t="s">
        <v>40</v>
      </c>
      <c r="H91" s="49">
        <f t="shared" si="6"/>
        <v>5</v>
      </c>
      <c r="I91" s="65">
        <v>1</v>
      </c>
      <c r="J91" s="94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95"/>
      <c r="R91" s="96"/>
    </row>
    <row r="92" s="81" customFormat="1" ht="15" spans="1:18">
      <c r="A92" s="48">
        <v>81</v>
      </c>
      <c r="B92" s="90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89" t="s">
        <v>23</v>
      </c>
      <c r="H92" s="49">
        <f t="shared" si="6"/>
        <v>1</v>
      </c>
      <c r="I92" s="65">
        <v>1</v>
      </c>
      <c r="J92" s="94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95"/>
      <c r="R92" s="96"/>
    </row>
    <row r="93" s="81" customFormat="1" ht="15" spans="1:18">
      <c r="A93" s="48">
        <v>82</v>
      </c>
      <c r="B93" s="90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89" t="s">
        <v>23</v>
      </c>
      <c r="H93" s="49">
        <f t="shared" si="6"/>
        <v>2</v>
      </c>
      <c r="I93" s="65">
        <v>1</v>
      </c>
      <c r="J93" s="94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95"/>
      <c r="R93" s="96"/>
    </row>
    <row r="94" s="81" customFormat="1" ht="15" spans="1:18">
      <c r="A94" s="48">
        <v>83</v>
      </c>
      <c r="B94" s="90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89" t="s">
        <v>23</v>
      </c>
      <c r="H94" s="49">
        <f t="shared" si="6"/>
        <v>2</v>
      </c>
      <c r="I94" s="65">
        <v>1</v>
      </c>
      <c r="J94" s="94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95"/>
      <c r="R94" s="96"/>
    </row>
    <row r="95" s="81" customFormat="1" ht="15.75" spans="1:18">
      <c r="A95" s="48">
        <v>84</v>
      </c>
      <c r="B95" s="90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89" t="s">
        <v>40</v>
      </c>
      <c r="H95" s="49">
        <f t="shared" si="6"/>
        <v>2</v>
      </c>
      <c r="I95" s="65">
        <v>1</v>
      </c>
      <c r="J95" s="94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95"/>
      <c r="R95" s="96"/>
    </row>
    <row r="96" s="81" customFormat="1" ht="15" spans="1:18">
      <c r="A96" s="97" t="s">
        <v>26</v>
      </c>
      <c r="B96" s="98"/>
      <c r="C96" s="98"/>
      <c r="D96" s="98"/>
      <c r="E96" s="98"/>
      <c r="F96" s="98"/>
      <c r="G96" s="98"/>
      <c r="H96" s="98"/>
      <c r="I96" s="98"/>
      <c r="J96" s="112"/>
      <c r="K96" s="113"/>
      <c r="L96" s="114">
        <f t="shared" ref="L96:R96" si="10">SUM(L12:L95)</f>
        <v>281589000</v>
      </c>
      <c r="M96" s="115">
        <f t="shared" si="10"/>
        <v>12334</v>
      </c>
      <c r="N96" s="116"/>
      <c r="O96" s="117"/>
      <c r="P96" s="117"/>
      <c r="Q96" s="120">
        <f t="shared" si="10"/>
        <v>2878260</v>
      </c>
      <c r="R96" s="121">
        <f t="shared" si="10"/>
        <v>127.48</v>
      </c>
    </row>
    <row r="97" s="81" customFormat="1" ht="15" spans="2:18">
      <c r="B97" s="2"/>
      <c r="I97" s="2"/>
      <c r="J97" s="2"/>
      <c r="K97" s="2"/>
      <c r="L97" s="118"/>
      <c r="M97" s="119" t="s">
        <v>167</v>
      </c>
      <c r="N97" s="4"/>
      <c r="Q97" s="122">
        <f>L96*2%</f>
        <v>5631780</v>
      </c>
      <c r="R97" s="123">
        <f>M96*2%</f>
        <v>246.68</v>
      </c>
    </row>
    <row r="98" s="81" customFormat="1" ht="14.25" hidden="1" spans="1:13">
      <c r="A98" s="99" t="s">
        <v>28</v>
      </c>
      <c r="B98" s="100"/>
      <c r="C98" s="101" t="s">
        <v>29</v>
      </c>
      <c r="D98" s="101"/>
      <c r="E98" s="101"/>
      <c r="F98" s="101"/>
      <c r="L98" s="79"/>
      <c r="M98" s="80"/>
    </row>
    <row r="99" s="81" customFormat="1" ht="14.25" hidden="1" spans="1:14">
      <c r="A99" s="102" t="s">
        <v>168</v>
      </c>
      <c r="B99" s="103"/>
      <c r="C99" s="104">
        <v>60210370001077</v>
      </c>
      <c r="D99" s="104"/>
      <c r="E99" s="104"/>
      <c r="F99" s="104"/>
      <c r="I99" s="2"/>
      <c r="J99" s="2"/>
      <c r="K99" s="2"/>
      <c r="L99" s="3"/>
      <c r="M99" s="3"/>
      <c r="N99" s="4"/>
    </row>
    <row r="100" s="81" customFormat="1" ht="14.25" hidden="1" spans="1:14">
      <c r="A100" s="99" t="s">
        <v>31</v>
      </c>
      <c r="B100" s="100"/>
      <c r="C100" s="105" t="s">
        <v>32</v>
      </c>
      <c r="D100" s="105"/>
      <c r="E100" s="105"/>
      <c r="F100" s="105"/>
      <c r="I100" s="2"/>
      <c r="J100" s="2"/>
      <c r="K100" s="2"/>
      <c r="L100" s="3"/>
      <c r="M100" s="3"/>
      <c r="N100" s="4"/>
    </row>
    <row r="101" s="81" customFormat="1" ht="14.25" hidden="1" spans="1:14">
      <c r="A101" s="99" t="s">
        <v>33</v>
      </c>
      <c r="B101" s="100"/>
      <c r="C101" s="106" t="s">
        <v>34</v>
      </c>
      <c r="D101" s="107"/>
      <c r="E101" s="107"/>
      <c r="F101" s="108"/>
      <c r="I101" s="2"/>
      <c r="J101" s="2"/>
      <c r="K101" s="2"/>
      <c r="L101" s="3"/>
      <c r="M101" s="3"/>
      <c r="N101" s="4"/>
    </row>
    <row r="102" s="81" customFormat="1" ht="15" hidden="1" customHeight="1" spans="1:14">
      <c r="A102" s="99" t="s">
        <v>35</v>
      </c>
      <c r="B102" s="100"/>
      <c r="C102" s="109" t="s">
        <v>36</v>
      </c>
      <c r="D102" s="110"/>
      <c r="E102" s="110"/>
      <c r="F102" s="111"/>
      <c r="I102" s="2"/>
      <c r="J102" s="2"/>
      <c r="K102" s="2"/>
      <c r="L102" s="3"/>
      <c r="M102" s="3"/>
      <c r="N102" s="4"/>
    </row>
    <row r="103" s="81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169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170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170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170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170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170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2018.12-02</vt:lpstr>
      <vt:lpstr>2019.01-01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2019-02-14T16:22:53Z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