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externalLinks/externalLink1.xml" ContentType="application/vnd.openxmlformats-officedocument.spreadsheetml.externalLink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TATEMENT 28 02 19" sheetId="1" r:id="rId1"/>
  </sheets>
  <externalReferences>
    <externalReference r:id="rId3"/>
  </externalReferences>
  <definedNames>
    <definedName name="_xlnm._FilterDatabase" localSheetId="0" hidden="1">'STATEMENT 28 02 19'!$A$1:$U$71</definedName>
    <definedName name="SO123055." localSheetId="0">'STATEMENT 28 02 19'!$A$1:$U$70</definedName>
  </definedNames>
  <calcPr calcId="144525"/>
</workbook>
</file>

<file path=xl/connections.xml><?xml version="1.0" encoding="utf-8"?>
<connections xmlns="http://schemas.openxmlformats.org/spreadsheetml/2006/main">
  <connection id="1" name="SO123055" type="6" background="1" refreshedVersion="2" saveData="1">
    <textPr sourceFile="C:\externos\SO123055." decimal="," thousands="." delimiter="#">
      <textFields>
        <textField/>
      </textFields>
    </textPr>
  </connection>
</connections>
</file>

<file path=xl/sharedStrings.xml><?xml version="1.0" encoding="utf-8"?>
<sst xmlns="http://schemas.openxmlformats.org/spreadsheetml/2006/main" count="90">
  <si>
    <t>AGENCY NAME</t>
  </si>
  <si>
    <t>AGENCY ADDRESS</t>
  </si>
  <si>
    <t>AGENCY CITY</t>
  </si>
  <si>
    <t>YOUR REFERENCE</t>
  </si>
  <si>
    <t>OUR REFERENCE</t>
  </si>
  <si>
    <t>INVOICE</t>
  </si>
  <si>
    <t>INVOICE DATE</t>
  </si>
  <si>
    <t>AMOUNT</t>
  </si>
  <si>
    <t>CLIENT NAME</t>
  </si>
  <si>
    <t>CHECKIN DATE</t>
  </si>
  <si>
    <t>CHECK OUT DATE</t>
  </si>
  <si>
    <t>CURRENCY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</si>
  <si>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</si>
  <si>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>，</t>
  </si>
  <si>
    <t xml:space="preserve">CONVERGENT INTER TRAVEL                 </t>
  </si>
  <si>
    <t xml:space="preserve">ROOM 1407A,SINOCENTRE NO.582  </t>
  </si>
  <si>
    <t xml:space="preserve">HONG KONG                     </t>
  </si>
  <si>
    <t xml:space="preserve">JIN HUANG                     </t>
  </si>
  <si>
    <t xml:space="preserve">DO </t>
  </si>
  <si>
    <t xml:space="preserve">                                               </t>
  </si>
  <si>
    <t xml:space="preserve">XI WU                         </t>
  </si>
  <si>
    <t xml:space="preserve">Miao Wang                     </t>
  </si>
  <si>
    <t xml:space="preserve">Qi Hu                         </t>
  </si>
  <si>
    <t xml:space="preserve">Yanping Chen                  </t>
  </si>
  <si>
    <t xml:space="preserve">SUPING YE                     </t>
  </si>
  <si>
    <t xml:space="preserve">XINYUE LI                     </t>
  </si>
  <si>
    <t xml:space="preserve">CHUNXIN KE                    </t>
  </si>
  <si>
    <t xml:space="preserve">Shiyu Chen                    </t>
  </si>
  <si>
    <t xml:space="preserve">Weiyuan Chen                  </t>
  </si>
  <si>
    <t xml:space="preserve">QINGLONG CAO                  </t>
  </si>
  <si>
    <t xml:space="preserve">Haiying Xu                    </t>
  </si>
  <si>
    <t xml:space="preserve">RUIJIAN DING                  </t>
  </si>
  <si>
    <t xml:space="preserve">QUANXI HE                     </t>
  </si>
  <si>
    <t xml:space="preserve">Feng Li                       </t>
  </si>
  <si>
    <t xml:space="preserve">CHENG PENG                    </t>
  </si>
  <si>
    <t xml:space="preserve">Guocan Zhang                  </t>
  </si>
  <si>
    <t xml:space="preserve">CHAOQUN CHAO                  </t>
  </si>
  <si>
    <t xml:space="preserve">YUQUN ZHENG                   </t>
  </si>
  <si>
    <t xml:space="preserve">Xuan Zhou                     </t>
  </si>
  <si>
    <t xml:space="preserve">ni zhou                       </t>
  </si>
  <si>
    <t xml:space="preserve">Lin Huang                     </t>
  </si>
  <si>
    <t xml:space="preserve">QING YI                       </t>
  </si>
  <si>
    <t xml:space="preserve">YANMEI LUO                    </t>
  </si>
  <si>
    <t xml:space="preserve">SHAN ZHAO                     </t>
  </si>
  <si>
    <t xml:space="preserve">YICEN MA                      </t>
  </si>
  <si>
    <t xml:space="preserve">yi shen                       </t>
  </si>
  <si>
    <t xml:space="preserve">BINNENG WU                    </t>
  </si>
  <si>
    <t xml:space="preserve">YANXIA WANG                   </t>
  </si>
  <si>
    <t xml:space="preserve">Wenzhi Sun                    </t>
  </si>
  <si>
    <t xml:space="preserve">ZHONGHUA GUO                  </t>
  </si>
  <si>
    <t xml:space="preserve">XUEWEN HUANG                  </t>
  </si>
  <si>
    <t xml:space="preserve">QILING ZHENG                  </t>
  </si>
  <si>
    <t xml:space="preserve">YU ZHANG                      </t>
  </si>
  <si>
    <t xml:space="preserve">Chunyu Li                     </t>
  </si>
  <si>
    <t xml:space="preserve">JIE WU                        </t>
  </si>
  <si>
    <t xml:space="preserve">Cheng Song                    </t>
  </si>
  <si>
    <t xml:space="preserve">Ye Kang                       </t>
  </si>
  <si>
    <t xml:space="preserve">Michal Pallay                 </t>
  </si>
  <si>
    <t xml:space="preserve">CHENYU ZHAO                   </t>
  </si>
  <si>
    <t xml:space="preserve">YUANYUAN XIE                  </t>
  </si>
  <si>
    <t xml:space="preserve">Lidan Deng                    </t>
  </si>
  <si>
    <t xml:space="preserve">XIANGQIAN LIU                 </t>
  </si>
  <si>
    <t xml:space="preserve">LIANG CHEN                    </t>
  </si>
  <si>
    <t xml:space="preserve">LIQIANG SUN                   </t>
  </si>
  <si>
    <t xml:space="preserve">YIHUA LOU                     </t>
  </si>
  <si>
    <t xml:space="preserve">TINGTING LOU                  </t>
  </si>
  <si>
    <t xml:space="preserve">CHAO LU                       </t>
  </si>
  <si>
    <t xml:space="preserve">CHEN JIA                      </t>
  </si>
  <si>
    <t xml:space="preserve">Siyu Zhu                      </t>
  </si>
  <si>
    <t xml:space="preserve">LI YIJIANG                    </t>
  </si>
  <si>
    <t xml:space="preserve">SHANGWEN MA                   </t>
  </si>
  <si>
    <t xml:space="preserve">ZHONGQIU ZHU                  </t>
  </si>
  <si>
    <t xml:space="preserve">Bin Xu                        </t>
  </si>
  <si>
    <t xml:space="preserve">JINGYUAN REN                  </t>
  </si>
  <si>
    <t xml:space="preserve">Wenchang Feng                 </t>
  </si>
  <si>
    <t xml:space="preserve">DAN LI                        </t>
  </si>
  <si>
    <t xml:space="preserve">JIAHUAN WANG                  </t>
  </si>
  <si>
    <t xml:space="preserve">ZIYAO LU                      </t>
  </si>
  <si>
    <t xml:space="preserve">Hongmei Xu                    </t>
  </si>
  <si>
    <t xml:space="preserve">BIN GU                        </t>
  </si>
  <si>
    <t xml:space="preserve">Shan Dong                     </t>
  </si>
  <si>
    <t xml:space="preserve">SHUXING YIN                   </t>
  </si>
  <si>
    <t xml:space="preserve">YINAN ZHOU                    </t>
  </si>
  <si>
    <t xml:space="preserve">GUANJIE LIN                   </t>
  </si>
  <si>
    <t xml:space="preserve">Hou JIakun                    </t>
  </si>
  <si>
    <t xml:space="preserve">RUOYU ZHANG                   </t>
  </si>
  <si>
    <t xml:space="preserve">QI ZHOU                       </t>
  </si>
  <si>
    <t>TOTAL:</t>
  </si>
  <si>
    <t>DO</t>
  </si>
  <si>
    <t>确定应付：13331.37   付款编号：P190301145357322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</si>
</sst>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465926084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15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8" borderId="7" applyNumberFormat="0" applyFon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6" fillId="23" borderId="5" applyNumberFormat="0" applyAlignment="0" applyProtection="0">
      <alignment vertical="center"/>
    </xf>
    <xf numFmtId="0" fontId="20" fillId="23" borderId="3" applyNumberFormat="0" applyAlignment="0" applyProtection="0">
      <alignment vertical="center"/>
    </xf>
    <xf numFmtId="0" fontId="22" fillId="34" borderId="8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2" borderId="0" xfId="0" applyFont="1" applyFill="1"/>
    <xf numFmtId="14" fontId="0" fillId="0" borderId="0" xfId="0" applyNumberFormat="1"/>
    <xf numFmtId="0" fontId="2" fillId="0" borderId="0" xfId="0" applyFont="1"/>
    <xf numFmtId="4" fontId="2" fillId="0" borderId="0" xfId="0" applyNumberFormat="1" applyFont="1"/>
    <xf numFmtId="0" fontId="0" fillId="3" borderId="0" xfId="0" applyFill="1"/>
    <xf numFmtId="0" fontId="3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onnections" Target="connection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restel&#31995;&#32479;03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1427974</v>
          </cell>
          <cell r="B2" t="str">
            <v>奥古斯丁酒店</v>
          </cell>
          <cell r="C2" t="str">
            <v>31881030</v>
          </cell>
          <cell r="D2" t="str">
            <v>31881030</v>
          </cell>
          <cell r="E2" t="str">
            <v/>
          </cell>
          <cell r="F2" t="str">
            <v>1775.44</v>
          </cell>
          <cell r="G2" t="str">
            <v>RMB</v>
          </cell>
          <cell r="H2" t="str">
            <v>1</v>
          </cell>
          <cell r="I2">
            <v>258.92</v>
          </cell>
        </row>
        <row r="3">
          <cell r="A3">
            <v>1439857</v>
          </cell>
          <cell r="B3" t="str">
            <v>奥古斯丁酒店</v>
          </cell>
          <cell r="C3" t="str">
            <v>32063020</v>
          </cell>
          <cell r="D3" t="str">
            <v>32063020</v>
          </cell>
          <cell r="E3" t="str">
            <v/>
          </cell>
          <cell r="F3" t="str">
            <v>699.51</v>
          </cell>
          <cell r="G3" t="str">
            <v>RMB</v>
          </cell>
          <cell r="H3" t="str">
            <v>1</v>
          </cell>
          <cell r="I3">
            <v>103.85</v>
          </cell>
        </row>
        <row r="4">
          <cell r="A4">
            <v>1442942</v>
          </cell>
          <cell r="B4" t="str">
            <v>马里伏酒店</v>
          </cell>
          <cell r="C4" t="str">
            <v>32138254</v>
          </cell>
          <cell r="D4" t="str">
            <v>445360</v>
          </cell>
          <cell r="E4" t="str">
            <v/>
          </cell>
          <cell r="F4" t="str">
            <v>493.43</v>
          </cell>
          <cell r="G4" t="str">
            <v>RMB</v>
          </cell>
          <cell r="H4" t="str">
            <v>1</v>
          </cell>
          <cell r="I4">
            <v>73.26</v>
          </cell>
        </row>
        <row r="5">
          <cell r="A5">
            <v>1443847</v>
          </cell>
          <cell r="B5" t="str">
            <v>马里伏酒店</v>
          </cell>
          <cell r="C5" t="str">
            <v>32173683</v>
          </cell>
          <cell r="D5" t="str">
            <v>32173683</v>
          </cell>
          <cell r="E5" t="str">
            <v/>
          </cell>
          <cell r="F5" t="str">
            <v>527.99</v>
          </cell>
          <cell r="G5" t="str">
            <v>RMB</v>
          </cell>
          <cell r="H5" t="str">
            <v>1</v>
          </cell>
          <cell r="I5">
            <v>78.16</v>
          </cell>
        </row>
        <row r="6">
          <cell r="A6">
            <v>1443540</v>
          </cell>
          <cell r="B6" t="str">
            <v>马里伏酒店</v>
          </cell>
          <cell r="C6" t="str">
            <v>32162418</v>
          </cell>
          <cell r="D6" t="str">
            <v>446126</v>
          </cell>
          <cell r="E6" t="str">
            <v/>
          </cell>
          <cell r="F6" t="str">
            <v>613.28</v>
          </cell>
          <cell r="G6" t="str">
            <v>RMB</v>
          </cell>
          <cell r="H6" t="str">
            <v>1</v>
          </cell>
          <cell r="I6">
            <v>90.96</v>
          </cell>
        </row>
        <row r="7">
          <cell r="A7">
            <v>1452807</v>
          </cell>
          <cell r="B7" t="str">
            <v>马里伏酒店</v>
          </cell>
          <cell r="C7" t="str">
            <v>32367812</v>
          </cell>
          <cell r="D7" t="str">
            <v/>
          </cell>
          <cell r="E7" t="str">
            <v/>
          </cell>
          <cell r="F7" t="str">
            <v>1040.27</v>
          </cell>
          <cell r="G7" t="str">
            <v>RMB</v>
          </cell>
          <cell r="H7" t="str">
            <v>1</v>
          </cell>
          <cell r="I7">
            <v>155.86</v>
          </cell>
        </row>
        <row r="8">
          <cell r="A8">
            <v>1447563</v>
          </cell>
          <cell r="B8" t="str">
            <v>马里伏酒店</v>
          </cell>
          <cell r="C8" t="str">
            <v>32257622</v>
          </cell>
          <cell r="D8" t="str">
            <v>448280</v>
          </cell>
          <cell r="E8" t="str">
            <v/>
          </cell>
          <cell r="F8" t="str">
            <v>1296.38</v>
          </cell>
          <cell r="G8" t="str">
            <v>RMB</v>
          </cell>
          <cell r="H8" t="str">
            <v>1</v>
          </cell>
          <cell r="I8">
            <v>191.75</v>
          </cell>
        </row>
        <row r="9">
          <cell r="A9">
            <v>1438158</v>
          </cell>
          <cell r="B9" t="str">
            <v>马里伏酒店</v>
          </cell>
          <cell r="C9" t="str">
            <v>32036969</v>
          </cell>
          <cell r="D9" t="str">
            <v>443028</v>
          </cell>
          <cell r="E9" t="str">
            <v/>
          </cell>
          <cell r="F9" t="str">
            <v>589.23</v>
          </cell>
          <cell r="G9" t="str">
            <v>RMB</v>
          </cell>
          <cell r="H9" t="str">
            <v>1</v>
          </cell>
          <cell r="I9">
            <v>86.93</v>
          </cell>
        </row>
        <row r="10">
          <cell r="A10">
            <v>1443713</v>
          </cell>
          <cell r="B10" t="str">
            <v>马里伏酒店</v>
          </cell>
          <cell r="C10" t="str">
            <v>32166419</v>
          </cell>
          <cell r="D10" t="str">
            <v>32166419</v>
          </cell>
          <cell r="E10" t="str">
            <v/>
          </cell>
          <cell r="F10" t="str">
            <v>514.84</v>
          </cell>
          <cell r="G10" t="str">
            <v>RMB</v>
          </cell>
          <cell r="H10" t="str">
            <v>1</v>
          </cell>
          <cell r="I10">
            <v>76.36</v>
          </cell>
        </row>
        <row r="11">
          <cell r="A11">
            <v>1440641</v>
          </cell>
          <cell r="B11" t="str">
            <v>苏黎世赛顿霍夫索雷尔酒店</v>
          </cell>
          <cell r="C11" t="str">
            <v>32081666</v>
          </cell>
          <cell r="D11" t="str">
            <v>2373322</v>
          </cell>
          <cell r="E11" t="str">
            <v/>
          </cell>
          <cell r="F11" t="str">
            <v>1283.85</v>
          </cell>
          <cell r="G11" t="str">
            <v>RMB</v>
          </cell>
          <cell r="H11" t="str">
            <v>1</v>
          </cell>
          <cell r="I11">
            <v>190.7</v>
          </cell>
        </row>
        <row r="12">
          <cell r="A12">
            <v>1441491</v>
          </cell>
          <cell r="B12" t="str">
            <v>苏黎世赛顿霍夫索雷尔酒店</v>
          </cell>
          <cell r="C12" t="str">
            <v>32102865</v>
          </cell>
          <cell r="D12" t="str">
            <v>2380162</v>
          </cell>
          <cell r="E12" t="str">
            <v/>
          </cell>
          <cell r="F12" t="str">
            <v>1324.46</v>
          </cell>
          <cell r="G12" t="str">
            <v>RMB</v>
          </cell>
          <cell r="H12" t="str">
            <v>1</v>
          </cell>
          <cell r="I12">
            <v>197.58</v>
          </cell>
        </row>
        <row r="13">
          <cell r="A13">
            <v>1441196</v>
          </cell>
          <cell r="B13" t="str">
            <v>苏黎世赛顿霍夫索雷尔酒店</v>
          </cell>
          <cell r="C13" t="str">
            <v>32097756</v>
          </cell>
          <cell r="D13" t="str">
            <v>2378825</v>
          </cell>
          <cell r="E13" t="str">
            <v/>
          </cell>
          <cell r="F13" t="str">
            <v>1277.13</v>
          </cell>
          <cell r="G13" t="str">
            <v>RMB</v>
          </cell>
          <cell r="H13" t="str">
            <v>1</v>
          </cell>
          <cell r="I13">
            <v>190.52</v>
          </cell>
        </row>
        <row r="14">
          <cell r="A14">
            <v>1441131</v>
          </cell>
          <cell r="B14" t="str">
            <v>苏黎世赛顿霍夫索雷尔酒店</v>
          </cell>
          <cell r="C14" t="str">
            <v>32093718</v>
          </cell>
          <cell r="D14" t="str">
            <v>2377546</v>
          </cell>
          <cell r="E14" t="str">
            <v/>
          </cell>
          <cell r="F14" t="str">
            <v>1039.54</v>
          </cell>
          <cell r="G14" t="str">
            <v>RMB</v>
          </cell>
          <cell r="H14" t="str">
            <v>1</v>
          </cell>
          <cell r="I14">
            <v>154.71</v>
          </cell>
        </row>
        <row r="15">
          <cell r="A15">
            <v>1444089</v>
          </cell>
          <cell r="B15" t="str">
            <v>苏黎世赛顿霍夫索雷尔酒店</v>
          </cell>
          <cell r="C15" t="str">
            <v>32181019</v>
          </cell>
          <cell r="D15" t="str">
            <v>2410566</v>
          </cell>
          <cell r="E15" t="str">
            <v/>
          </cell>
          <cell r="F15" t="str">
            <v>1223.79</v>
          </cell>
          <cell r="G15" t="str">
            <v>RMB</v>
          </cell>
          <cell r="H15" t="str">
            <v>1</v>
          </cell>
          <cell r="I15">
            <v>181.16</v>
          </cell>
        </row>
        <row r="16">
          <cell r="A16">
            <v>1452296</v>
          </cell>
          <cell r="B16" t="str">
            <v>苏黎世赛顿霍夫索雷尔酒店</v>
          </cell>
          <cell r="C16" t="str">
            <v>32356147</v>
          </cell>
          <cell r="D16" t="str">
            <v/>
          </cell>
          <cell r="E16" t="str">
            <v/>
          </cell>
          <cell r="F16" t="str">
            <v>2558.9</v>
          </cell>
          <cell r="G16" t="str">
            <v>RMB</v>
          </cell>
          <cell r="H16" t="str">
            <v>1</v>
          </cell>
          <cell r="I16">
            <v>382.76</v>
          </cell>
        </row>
        <row r="17">
          <cell r="A17">
            <v>1452641</v>
          </cell>
          <cell r="B17" t="str">
            <v>苏黎世赛顿霍夫索雷尔酒店</v>
          </cell>
          <cell r="C17" t="str">
            <v>32361014</v>
          </cell>
          <cell r="D17" t="str">
            <v>2454941</v>
          </cell>
          <cell r="E17" t="str">
            <v/>
          </cell>
          <cell r="F17" t="str">
            <v>2370.11</v>
          </cell>
          <cell r="G17" t="str">
            <v>RMB</v>
          </cell>
          <cell r="H17" t="str">
            <v>1</v>
          </cell>
          <cell r="I17">
            <v>354.52</v>
          </cell>
        </row>
        <row r="18">
          <cell r="A18">
            <v>1446544</v>
          </cell>
          <cell r="B18" t="str">
            <v>苏黎世赛顿霍夫索雷尔酒店</v>
          </cell>
          <cell r="C18" t="str">
            <v>32237840</v>
          </cell>
          <cell r="D18" t="str">
            <v>62422630</v>
          </cell>
          <cell r="E18" t="str">
            <v/>
          </cell>
          <cell r="F18" t="str">
            <v>1084.68</v>
          </cell>
          <cell r="G18" t="str">
            <v>RMB</v>
          </cell>
          <cell r="H18" t="str">
            <v>1</v>
          </cell>
          <cell r="I18">
            <v>160.71</v>
          </cell>
        </row>
        <row r="19">
          <cell r="A19">
            <v>1446867</v>
          </cell>
          <cell r="B19" t="str">
            <v>苏黎世赛顿霍夫索雷尔酒店</v>
          </cell>
          <cell r="C19" t="str">
            <v>32243909</v>
          </cell>
          <cell r="D19" t="str">
            <v>2423537</v>
          </cell>
          <cell r="E19" t="str">
            <v/>
          </cell>
          <cell r="F19" t="str">
            <v>1082.77</v>
          </cell>
          <cell r="G19" t="str">
            <v>RMB</v>
          </cell>
          <cell r="H19" t="str">
            <v>1</v>
          </cell>
          <cell r="I19">
            <v>160.19</v>
          </cell>
        </row>
        <row r="20">
          <cell r="A20">
            <v>1449008</v>
          </cell>
          <cell r="B20" t="str">
            <v>苏黎世赛顿霍夫索雷尔酒店</v>
          </cell>
          <cell r="C20" t="str">
            <v>32287753</v>
          </cell>
          <cell r="D20" t="str">
            <v>2434318</v>
          </cell>
          <cell r="E20" t="str">
            <v/>
          </cell>
          <cell r="F20" t="str">
            <v>1190.68</v>
          </cell>
          <cell r="G20" t="str">
            <v>RMB</v>
          </cell>
          <cell r="H20" t="str">
            <v>1</v>
          </cell>
          <cell r="I20">
            <v>176.52</v>
          </cell>
        </row>
        <row r="21">
          <cell r="A21">
            <v>1439309</v>
          </cell>
          <cell r="B21" t="str">
            <v>苏黎世赛顿霍夫索雷尔酒店</v>
          </cell>
          <cell r="C21" t="str">
            <v>32057991</v>
          </cell>
          <cell r="D21" t="str">
            <v>2368917</v>
          </cell>
          <cell r="E21" t="str">
            <v/>
          </cell>
          <cell r="F21" t="str">
            <v>2823.85</v>
          </cell>
          <cell r="G21" t="str">
            <v>RMB</v>
          </cell>
          <cell r="H21" t="str">
            <v>1</v>
          </cell>
          <cell r="I21">
            <v>419.23</v>
          </cell>
        </row>
        <row r="22">
          <cell r="A22">
            <v>1437912</v>
          </cell>
          <cell r="B22" t="str">
            <v>苏黎世赛顿霍夫索雷尔酒店</v>
          </cell>
          <cell r="C22" t="str">
            <v>32034923</v>
          </cell>
          <cell r="D22" t="str">
            <v>2354091</v>
          </cell>
          <cell r="E22" t="str">
            <v/>
          </cell>
          <cell r="F22" t="str">
            <v>4022.93</v>
          </cell>
          <cell r="G22" t="str">
            <v>RMB</v>
          </cell>
          <cell r="H22" t="str">
            <v>1</v>
          </cell>
          <cell r="I22">
            <v>593.51</v>
          </cell>
        </row>
        <row r="23">
          <cell r="A23">
            <v>1445419</v>
          </cell>
          <cell r="B23" t="str">
            <v>苏黎世赛顿霍夫索雷尔酒店</v>
          </cell>
          <cell r="C23" t="str">
            <v>32207126</v>
          </cell>
          <cell r="D23" t="str">
            <v>2417473</v>
          </cell>
          <cell r="E23" t="str">
            <v/>
          </cell>
          <cell r="F23" t="str">
            <v>2662.87</v>
          </cell>
          <cell r="G23" t="str">
            <v>RMB</v>
          </cell>
          <cell r="H23" t="str">
            <v>1</v>
          </cell>
          <cell r="I23">
            <v>392.8</v>
          </cell>
        </row>
        <row r="24">
          <cell r="A24">
            <v>1444726</v>
          </cell>
          <cell r="B24" t="str">
            <v>苏黎世赛顿霍夫索雷尔酒店</v>
          </cell>
          <cell r="C24" t="str">
            <v>32193008</v>
          </cell>
          <cell r="D24" t="str">
            <v>2414140</v>
          </cell>
          <cell r="E24" t="str">
            <v/>
          </cell>
          <cell r="F24" t="str">
            <v>2556.83</v>
          </cell>
          <cell r="G24" t="str">
            <v>RMB</v>
          </cell>
          <cell r="H24" t="str">
            <v>1</v>
          </cell>
          <cell r="I24">
            <v>378.1</v>
          </cell>
        </row>
        <row r="25">
          <cell r="A25">
            <v>1444684</v>
          </cell>
          <cell r="B25" t="str">
            <v>苏黎世赛顿霍夫索雷尔酒店</v>
          </cell>
          <cell r="C25" t="str">
            <v>32192102</v>
          </cell>
          <cell r="D25" t="str">
            <v>2414082</v>
          </cell>
          <cell r="E25" t="str">
            <v/>
          </cell>
          <cell r="F25" t="str">
            <v>2503.61</v>
          </cell>
          <cell r="G25" t="str">
            <v>RMB</v>
          </cell>
          <cell r="H25" t="str">
            <v>1</v>
          </cell>
          <cell r="I25">
            <v>370.23</v>
          </cell>
        </row>
        <row r="26">
          <cell r="A26">
            <v>1444950</v>
          </cell>
          <cell r="B26" t="str">
            <v>苏黎世赛顿霍夫索雷尔酒店</v>
          </cell>
          <cell r="C26" t="str">
            <v>32194673</v>
          </cell>
          <cell r="D26" t="str">
            <v>2415105</v>
          </cell>
          <cell r="E26" t="str">
            <v/>
          </cell>
          <cell r="F26" t="str">
            <v>1331.7</v>
          </cell>
          <cell r="G26" t="str">
            <v>RMB</v>
          </cell>
          <cell r="H26" t="str">
            <v>1</v>
          </cell>
          <cell r="I26">
            <v>196.93</v>
          </cell>
        </row>
        <row r="27">
          <cell r="A27">
            <v>1442833</v>
          </cell>
          <cell r="B27" t="str">
            <v>苏黎世赛顿霍夫索雷尔酒店</v>
          </cell>
          <cell r="C27" t="str">
            <v>32129527</v>
          </cell>
          <cell r="D27" t="str">
            <v>2391147</v>
          </cell>
          <cell r="E27" t="str">
            <v/>
          </cell>
          <cell r="F27" t="str">
            <v>1122.64</v>
          </cell>
          <cell r="G27" t="str">
            <v>RMB</v>
          </cell>
          <cell r="H27" t="str">
            <v>1</v>
          </cell>
          <cell r="I27">
            <v>166.68</v>
          </cell>
        </row>
        <row r="28">
          <cell r="A28">
            <v>1440260</v>
          </cell>
          <cell r="B28" t="str">
            <v>苏黎世赛顿霍夫索雷尔酒店</v>
          </cell>
          <cell r="C28" t="str">
            <v>32074562</v>
          </cell>
          <cell r="D28" t="str">
            <v>2369750,2369749</v>
          </cell>
          <cell r="E28" t="str">
            <v/>
          </cell>
          <cell r="F28" t="str">
            <v>2089.98</v>
          </cell>
          <cell r="G28" t="str">
            <v>RMB</v>
          </cell>
          <cell r="H28" t="str">
            <v>1</v>
          </cell>
          <cell r="I28">
            <v>310.44</v>
          </cell>
        </row>
        <row r="29">
          <cell r="A29">
            <v>1439567</v>
          </cell>
          <cell r="B29" t="str">
            <v>苏黎世赛顿霍夫索雷尔酒店</v>
          </cell>
          <cell r="C29" t="str">
            <v>32060214</v>
          </cell>
          <cell r="D29" t="str">
            <v>2367361</v>
          </cell>
          <cell r="E29" t="str">
            <v/>
          </cell>
          <cell r="F29" t="str">
            <v>1225.44</v>
          </cell>
          <cell r="G29" t="str">
            <v>RMB</v>
          </cell>
          <cell r="H29" t="str">
            <v>1</v>
          </cell>
          <cell r="I29">
            <v>181.93</v>
          </cell>
        </row>
        <row r="30">
          <cell r="A30">
            <v>1450705</v>
          </cell>
          <cell r="B30" t="str">
            <v>曼哈顿酒店  </v>
          </cell>
          <cell r="C30" t="str">
            <v>32324991</v>
          </cell>
          <cell r="D30" t="str">
            <v>20900021901</v>
          </cell>
          <cell r="E30" t="str">
            <v/>
          </cell>
          <cell r="F30" t="str">
            <v>481.97</v>
          </cell>
          <cell r="G30" t="str">
            <v>RMB</v>
          </cell>
          <cell r="H30" t="str">
            <v>1</v>
          </cell>
          <cell r="I30">
            <v>71.91</v>
          </cell>
        </row>
        <row r="31">
          <cell r="A31">
            <v>1450712</v>
          </cell>
          <cell r="B31" t="str">
            <v>赫马尼亚酒店</v>
          </cell>
          <cell r="C31" t="str">
            <v>32325050</v>
          </cell>
          <cell r="D31" t="str">
            <v>271141</v>
          </cell>
          <cell r="E31" t="str">
            <v/>
          </cell>
          <cell r="F31" t="str">
            <v>1459.18</v>
          </cell>
          <cell r="G31" t="str">
            <v>RMB</v>
          </cell>
          <cell r="H31" t="str">
            <v>1</v>
          </cell>
          <cell r="I31">
            <v>217.71</v>
          </cell>
        </row>
        <row r="32">
          <cell r="A32">
            <v>1440315</v>
          </cell>
          <cell r="B32" t="str">
            <v>赫马尼亚酒店</v>
          </cell>
          <cell r="C32" t="str">
            <v>32074682</v>
          </cell>
          <cell r="D32" t="str">
            <v>269890</v>
          </cell>
          <cell r="E32" t="str">
            <v/>
          </cell>
          <cell r="F32" t="str">
            <v>783.51</v>
          </cell>
          <cell r="G32" t="str">
            <v>RMB</v>
          </cell>
          <cell r="H32" t="str">
            <v>1</v>
          </cell>
          <cell r="I32">
            <v>116.38</v>
          </cell>
        </row>
        <row r="33">
          <cell r="A33">
            <v>1450332</v>
          </cell>
          <cell r="B33" t="str">
            <v>美国巴塞罗那酒店</v>
          </cell>
          <cell r="C33" t="str">
            <v>32318805</v>
          </cell>
          <cell r="D33" t="str">
            <v>145942</v>
          </cell>
          <cell r="E33" t="str">
            <v/>
          </cell>
          <cell r="F33" t="str">
            <v>3533.51</v>
          </cell>
          <cell r="G33" t="str">
            <v>RMB</v>
          </cell>
          <cell r="H33" t="str">
            <v>1</v>
          </cell>
          <cell r="I33">
            <v>526.65</v>
          </cell>
        </row>
        <row r="34">
          <cell r="A34">
            <v>1450728</v>
          </cell>
          <cell r="B34" t="str">
            <v>奥妮莉亚别墅酒店</v>
          </cell>
          <cell r="C34" t="str">
            <v>32325155</v>
          </cell>
          <cell r="D34" t="str">
            <v>61506</v>
          </cell>
          <cell r="E34" t="str">
            <v/>
          </cell>
          <cell r="F34" t="str">
            <v>595.31</v>
          </cell>
          <cell r="G34" t="str">
            <v>RMB</v>
          </cell>
          <cell r="H34" t="str">
            <v>1</v>
          </cell>
          <cell r="I34">
            <v>88.82</v>
          </cell>
        </row>
        <row r="35">
          <cell r="A35">
            <v>1450079</v>
          </cell>
          <cell r="B35" t="str">
            <v>伊鲁尼阿尔卡拉北部酒店</v>
          </cell>
          <cell r="C35" t="str">
            <v>32311864</v>
          </cell>
          <cell r="D35" t="str">
            <v>511661</v>
          </cell>
          <cell r="E35" t="str">
            <v/>
          </cell>
          <cell r="F35" t="str">
            <v>1299.28</v>
          </cell>
          <cell r="G35" t="str">
            <v>RMB</v>
          </cell>
          <cell r="H35" t="str">
            <v>1</v>
          </cell>
          <cell r="I35">
            <v>193.65</v>
          </cell>
        </row>
        <row r="36">
          <cell r="A36">
            <v>1438341</v>
          </cell>
          <cell r="B36" t="str">
            <v>帕塞欧戴尔普艺酒店</v>
          </cell>
          <cell r="C36" t="str">
            <v>32043518</v>
          </cell>
          <cell r="D36" t="str">
            <v>668223</v>
          </cell>
          <cell r="E36" t="str">
            <v/>
          </cell>
          <cell r="F36" t="str">
            <v>2694.37</v>
          </cell>
          <cell r="G36" t="str">
            <v>RMB</v>
          </cell>
          <cell r="H36" t="str">
            <v>1</v>
          </cell>
          <cell r="I36">
            <v>397.71</v>
          </cell>
        </row>
        <row r="37">
          <cell r="A37">
            <v>1441020</v>
          </cell>
          <cell r="B37" t="str">
            <v>马德里太阳门夸特罗酒店</v>
          </cell>
          <cell r="C37" t="str">
            <v>32090545</v>
          </cell>
          <cell r="D37" t="str">
            <v>128053</v>
          </cell>
          <cell r="E37" t="str">
            <v/>
          </cell>
          <cell r="F37" t="str">
            <v>663.06</v>
          </cell>
          <cell r="G37" t="str">
            <v>RMB</v>
          </cell>
          <cell r="H37" t="str">
            <v>1</v>
          </cell>
          <cell r="I37">
            <v>98.68</v>
          </cell>
        </row>
        <row r="38">
          <cell r="A38">
            <v>1415667</v>
          </cell>
          <cell r="B38" t="str">
            <v>马德里太阳门夸特罗酒店</v>
          </cell>
          <cell r="C38" t="str">
            <v>31787383</v>
          </cell>
          <cell r="D38" t="str">
            <v>126377</v>
          </cell>
          <cell r="E38" t="str">
            <v/>
          </cell>
          <cell r="F38" t="str">
            <v>5201.62</v>
          </cell>
          <cell r="G38" t="str">
            <v>RMB</v>
          </cell>
          <cell r="H38" t="str">
            <v>1</v>
          </cell>
          <cell r="I38">
            <v>755.72</v>
          </cell>
        </row>
        <row r="39">
          <cell r="A39">
            <v>1415671</v>
          </cell>
          <cell r="B39" t="str">
            <v>马德里太阳门夸特罗酒店</v>
          </cell>
          <cell r="C39" t="str">
            <v>31787402</v>
          </cell>
          <cell r="D39" t="str">
            <v>126376</v>
          </cell>
          <cell r="E39" t="str">
            <v/>
          </cell>
          <cell r="F39" t="str">
            <v>5201.62</v>
          </cell>
          <cell r="G39" t="str">
            <v>RMB</v>
          </cell>
          <cell r="H39" t="str">
            <v>1</v>
          </cell>
          <cell r="I39">
            <v>755.72</v>
          </cell>
        </row>
        <row r="40">
          <cell r="A40">
            <v>1442310</v>
          </cell>
          <cell r="B40" t="str">
            <v>拉斯卡萨斯默塞德斯酒店</v>
          </cell>
          <cell r="C40" t="str">
            <v>32123067</v>
          </cell>
          <cell r="D40" t="str">
            <v/>
          </cell>
          <cell r="E40" t="str">
            <v/>
          </cell>
          <cell r="F40" t="str">
            <v>1193.76</v>
          </cell>
          <cell r="G40" t="str">
            <v>RMB</v>
          </cell>
          <cell r="H40" t="str">
            <v>1</v>
          </cell>
          <cell r="I40">
            <v>177.45</v>
          </cell>
        </row>
        <row r="41">
          <cell r="A41">
            <v>1439330</v>
          </cell>
          <cell r="B41" t="str">
            <v>拉斯卡萨斯默塞德斯酒店</v>
          </cell>
          <cell r="C41" t="str">
            <v>32058364</v>
          </cell>
          <cell r="D41" t="str">
            <v>61313</v>
          </cell>
          <cell r="E41" t="str">
            <v/>
          </cell>
          <cell r="F41" t="str">
            <v>1344.87</v>
          </cell>
          <cell r="G41" t="str">
            <v>RMB</v>
          </cell>
          <cell r="H41" t="str">
            <v>1</v>
          </cell>
          <cell r="I41">
            <v>199.66</v>
          </cell>
        </row>
        <row r="42">
          <cell r="A42">
            <v>1449025</v>
          </cell>
          <cell r="B42" t="str">
            <v>拉斯卡萨斯默塞德斯酒店</v>
          </cell>
          <cell r="C42" t="str">
            <v>32287777</v>
          </cell>
          <cell r="D42" t="str">
            <v>62098</v>
          </cell>
          <cell r="E42" t="str">
            <v/>
          </cell>
          <cell r="F42" t="str">
            <v>1108.19</v>
          </cell>
          <cell r="G42" t="str">
            <v>RMB</v>
          </cell>
          <cell r="H42" t="str">
            <v>1</v>
          </cell>
          <cell r="I42">
            <v>164.29</v>
          </cell>
        </row>
        <row r="43">
          <cell r="A43">
            <v>1448311</v>
          </cell>
          <cell r="B43" t="str">
            <v>巴厘岛阿优达度假村</v>
          </cell>
          <cell r="C43" t="str">
            <v>32268653</v>
          </cell>
          <cell r="D43" t="str">
            <v>717164</v>
          </cell>
          <cell r="E43" t="str">
            <v/>
          </cell>
          <cell r="F43" t="str">
            <v>1449.92</v>
          </cell>
          <cell r="G43" t="str">
            <v>RMB</v>
          </cell>
          <cell r="H43" t="str">
            <v>1</v>
          </cell>
          <cell r="I43">
            <v>214.46</v>
          </cell>
        </row>
        <row r="44">
          <cell r="A44">
            <v>1446363</v>
          </cell>
          <cell r="B44" t="str">
            <v>巴厘岛阿优达度假村</v>
          </cell>
          <cell r="C44" t="str">
            <v>32231650</v>
          </cell>
          <cell r="D44" t="str">
            <v>716395</v>
          </cell>
          <cell r="E44" t="str">
            <v/>
          </cell>
          <cell r="F44" t="str">
            <v>1873</v>
          </cell>
          <cell r="G44" t="str">
            <v>RMB</v>
          </cell>
          <cell r="H44" t="str">
            <v>1</v>
          </cell>
          <cell r="I44">
            <v>277.62</v>
          </cell>
        </row>
        <row r="45">
          <cell r="A45">
            <v>1451700</v>
          </cell>
          <cell r="B45" t="str">
            <v>米兰星际利兹酒店</v>
          </cell>
          <cell r="C45" t="str">
            <v>32343092</v>
          </cell>
          <cell r="D45" t="str">
            <v>103798444</v>
          </cell>
          <cell r="E45" t="str">
            <v/>
          </cell>
          <cell r="F45" t="str">
            <v>656.99</v>
          </cell>
          <cell r="G45" t="str">
            <v>RMB</v>
          </cell>
          <cell r="H45" t="str">
            <v>1</v>
          </cell>
          <cell r="I45">
            <v>98.42</v>
          </cell>
        </row>
        <row r="46">
          <cell r="A46">
            <v>1445133</v>
          </cell>
          <cell r="B46" t="str">
            <v>贝斯特韦斯特优质菲里斯卡萨蒂酒店</v>
          </cell>
          <cell r="C46" t="str">
            <v>32200400</v>
          </cell>
          <cell r="D46" t="str">
            <v>86974</v>
          </cell>
          <cell r="E46" t="str">
            <v/>
          </cell>
          <cell r="F46" t="str">
            <v>1675.09</v>
          </cell>
          <cell r="G46" t="str">
            <v>RMB</v>
          </cell>
          <cell r="H46" t="str">
            <v>1</v>
          </cell>
          <cell r="I46">
            <v>247.71</v>
          </cell>
        </row>
        <row r="47">
          <cell r="A47">
            <v>1445234</v>
          </cell>
          <cell r="B47" t="str">
            <v>乌纳世纪酒店</v>
          </cell>
          <cell r="C47" t="str">
            <v>32204215</v>
          </cell>
          <cell r="D47" t="str">
            <v>6260279</v>
          </cell>
          <cell r="E47" t="str">
            <v/>
          </cell>
          <cell r="F47" t="str">
            <v>914.6</v>
          </cell>
          <cell r="G47" t="str">
            <v>RMB</v>
          </cell>
          <cell r="H47" t="str">
            <v>1</v>
          </cell>
          <cell r="I47">
            <v>135.25</v>
          </cell>
        </row>
        <row r="48">
          <cell r="A48">
            <v>1442907</v>
          </cell>
          <cell r="B48" t="str">
            <v>乌纳世纪酒店</v>
          </cell>
          <cell r="C48" t="str">
            <v>32134670</v>
          </cell>
          <cell r="D48" t="str">
            <v/>
          </cell>
          <cell r="E48" t="str">
            <v/>
          </cell>
          <cell r="F48" t="str">
            <v>1297.08</v>
          </cell>
          <cell r="G48" t="str">
            <v>RMB</v>
          </cell>
          <cell r="H48" t="str">
            <v>1</v>
          </cell>
          <cell r="I48">
            <v>192.58</v>
          </cell>
        </row>
        <row r="49">
          <cell r="A49">
            <v>1447761</v>
          </cell>
          <cell r="B49" t="str">
            <v>乌纳世纪酒店</v>
          </cell>
          <cell r="C49" t="str">
            <v>32258848</v>
          </cell>
          <cell r="D49" t="str">
            <v>6277880、6277882</v>
          </cell>
          <cell r="E49" t="str">
            <v/>
          </cell>
          <cell r="F49" t="str">
            <v>1492.78</v>
          </cell>
          <cell r="G49" t="str">
            <v>RMB</v>
          </cell>
          <cell r="H49" t="str">
            <v>1</v>
          </cell>
          <cell r="I49">
            <v>220.8</v>
          </cell>
        </row>
        <row r="50">
          <cell r="A50">
            <v>1453523</v>
          </cell>
          <cell r="B50" t="str">
            <v>吉贝蒂酒店 </v>
          </cell>
          <cell r="C50" t="str">
            <v>32380152</v>
          </cell>
          <cell r="D50" t="str">
            <v/>
          </cell>
          <cell r="E50" t="str">
            <v/>
          </cell>
          <cell r="F50" t="str">
            <v>593.26</v>
          </cell>
          <cell r="G50" t="str">
            <v>RMB</v>
          </cell>
          <cell r="H50" t="str">
            <v>1</v>
          </cell>
          <cell r="I50">
            <v>88.82</v>
          </cell>
        </row>
        <row r="51">
          <cell r="A51">
            <v>1443808</v>
          </cell>
          <cell r="B51" t="str">
            <v>三藩市广场酒店</v>
          </cell>
          <cell r="C51" t="str">
            <v>32170580</v>
          </cell>
          <cell r="D51" t="str">
            <v/>
          </cell>
          <cell r="E51" t="str">
            <v/>
          </cell>
          <cell r="F51" t="str">
            <v>1914.54</v>
          </cell>
          <cell r="G51" t="str">
            <v>RMB</v>
          </cell>
          <cell r="H51" t="str">
            <v>1</v>
          </cell>
          <cell r="I51">
            <v>283.96</v>
          </cell>
        </row>
        <row r="52">
          <cell r="A52">
            <v>1451836</v>
          </cell>
          <cell r="B52" t="str">
            <v>迪拜棕榈岛亚特兰蒂斯酒店</v>
          </cell>
          <cell r="C52" t="str">
            <v>32343415</v>
          </cell>
          <cell r="D52" t="str">
            <v/>
          </cell>
          <cell r="E52" t="str">
            <v/>
          </cell>
          <cell r="F52" t="str">
            <v>8617</v>
          </cell>
          <cell r="G52" t="str">
            <v>RMB</v>
          </cell>
          <cell r="H52" t="str">
            <v>1</v>
          </cell>
          <cell r="I52">
            <v>1290.88</v>
          </cell>
        </row>
        <row r="53">
          <cell r="A53">
            <v>1443883</v>
          </cell>
          <cell r="B53" t="str">
            <v>奥利维亚宫酒店</v>
          </cell>
          <cell r="C53" t="str">
            <v>32175091</v>
          </cell>
          <cell r="D53" t="str">
            <v/>
          </cell>
          <cell r="E53" t="str">
            <v/>
          </cell>
          <cell r="F53" t="str">
            <v>2189.53</v>
          </cell>
          <cell r="G53" t="str">
            <v>RMB</v>
          </cell>
          <cell r="H53" t="str">
            <v>1</v>
          </cell>
          <cell r="I53">
            <v>324.12</v>
          </cell>
        </row>
        <row r="54">
          <cell r="A54">
            <v>1445526</v>
          </cell>
          <cell r="B54" t="str">
            <v>梅尼纳斯精品歌剧酒店</v>
          </cell>
          <cell r="C54" t="str">
            <v>32209071</v>
          </cell>
          <cell r="D54" t="str">
            <v>28057</v>
          </cell>
          <cell r="E54" t="str">
            <v/>
          </cell>
          <cell r="F54" t="str">
            <v>2020.95</v>
          </cell>
          <cell r="G54" t="str">
            <v>RMB</v>
          </cell>
          <cell r="H54" t="str">
            <v>1</v>
          </cell>
          <cell r="I54">
            <v>298.11</v>
          </cell>
        </row>
        <row r="55">
          <cell r="A55">
            <v>1446966</v>
          </cell>
          <cell r="B55" t="str">
            <v>梅尼纳斯精品歌剧酒店</v>
          </cell>
          <cell r="C55" t="str">
            <v>32248136</v>
          </cell>
          <cell r="D55" t="str">
            <v>28125</v>
          </cell>
          <cell r="E55" t="str">
            <v/>
          </cell>
          <cell r="F55" t="str">
            <v>691.88</v>
          </cell>
          <cell r="G55" t="str">
            <v>RMB</v>
          </cell>
          <cell r="H55" t="str">
            <v>1</v>
          </cell>
          <cell r="I55">
            <v>102.36</v>
          </cell>
        </row>
        <row r="56">
          <cell r="A56">
            <v>1427913</v>
          </cell>
          <cell r="B56" t="str">
            <v>梅尼纳斯精品歌剧酒店</v>
          </cell>
          <cell r="C56" t="str">
            <v>31880346</v>
          </cell>
          <cell r="D56" t="str">
            <v>27266</v>
          </cell>
          <cell r="E56" t="str">
            <v/>
          </cell>
          <cell r="F56" t="str">
            <v>1193.27</v>
          </cell>
          <cell r="G56" t="str">
            <v>RMB</v>
          </cell>
          <cell r="H56" t="str">
            <v>1</v>
          </cell>
          <cell r="I56">
            <v>174.02</v>
          </cell>
        </row>
        <row r="57">
          <cell r="A57">
            <v>1415154</v>
          </cell>
          <cell r="B57" t="str">
            <v>马德里迪尔酒店</v>
          </cell>
          <cell r="C57" t="str">
            <v>31781233</v>
          </cell>
          <cell r="D57" t="str">
            <v>31781233</v>
          </cell>
          <cell r="E57" t="str">
            <v/>
          </cell>
          <cell r="F57" t="str">
            <v>871.16</v>
          </cell>
          <cell r="G57" t="str">
            <v>RMB</v>
          </cell>
          <cell r="H57" t="str">
            <v>1</v>
          </cell>
          <cell r="I57">
            <v>126.54</v>
          </cell>
        </row>
        <row r="58">
          <cell r="A58">
            <v>1439438</v>
          </cell>
          <cell r="B58" t="str">
            <v>马德里迪尔酒店</v>
          </cell>
          <cell r="C58" t="str">
            <v>32059568</v>
          </cell>
          <cell r="D58" t="str">
            <v>32059568</v>
          </cell>
          <cell r="E58" t="str">
            <v/>
          </cell>
          <cell r="F58" t="str">
            <v>1832.74</v>
          </cell>
          <cell r="G58" t="str">
            <v>RMB</v>
          </cell>
          <cell r="H58" t="str">
            <v>1</v>
          </cell>
          <cell r="I58">
            <v>272.09</v>
          </cell>
        </row>
        <row r="59">
          <cell r="A59">
            <v>1450918</v>
          </cell>
          <cell r="B59" t="str">
            <v>马德里迪尔酒店</v>
          </cell>
          <cell r="C59" t="str">
            <v>32327159</v>
          </cell>
          <cell r="D59" t="str">
            <v>85796</v>
          </cell>
          <cell r="E59" t="str">
            <v/>
          </cell>
          <cell r="F59" t="str">
            <v>973.39</v>
          </cell>
          <cell r="G59" t="str">
            <v>RMB</v>
          </cell>
          <cell r="H59" t="str">
            <v>1</v>
          </cell>
          <cell r="I59">
            <v>145.23</v>
          </cell>
        </row>
        <row r="60">
          <cell r="A60">
            <v>1449857</v>
          </cell>
          <cell r="B60" t="str">
            <v>马德里迪尔酒店</v>
          </cell>
          <cell r="C60" t="str">
            <v>32310933</v>
          </cell>
          <cell r="D60" t="str">
            <v>32310933</v>
          </cell>
          <cell r="E60" t="str">
            <v/>
          </cell>
          <cell r="F60" t="str">
            <v>1081.82</v>
          </cell>
          <cell r="G60" t="str">
            <v>RMB</v>
          </cell>
          <cell r="H60" t="str">
            <v>1</v>
          </cell>
          <cell r="I60">
            <v>161.24</v>
          </cell>
        </row>
        <row r="61">
          <cell r="A61">
            <v>1441054</v>
          </cell>
          <cell r="B61" t="str">
            <v>马德里迪尔酒店</v>
          </cell>
          <cell r="C61" t="str">
            <v>32091842</v>
          </cell>
          <cell r="D61" t="str">
            <v>32091842</v>
          </cell>
          <cell r="E61" t="str">
            <v/>
          </cell>
          <cell r="F61" t="str">
            <v>1590.32</v>
          </cell>
          <cell r="G61" t="str">
            <v>RMB</v>
          </cell>
          <cell r="H61" t="str">
            <v>1</v>
          </cell>
          <cell r="I61">
            <v>236.68</v>
          </cell>
        </row>
        <row r="62">
          <cell r="A62">
            <v>1447575</v>
          </cell>
          <cell r="B62" t="str">
            <v>马德里迪尔酒店</v>
          </cell>
          <cell r="C62" t="str">
            <v>32258033</v>
          </cell>
          <cell r="D62" t="str">
            <v>85278</v>
          </cell>
          <cell r="E62" t="str">
            <v/>
          </cell>
          <cell r="F62" t="str">
            <v>1456.14</v>
          </cell>
          <cell r="G62" t="str">
            <v>RMB</v>
          </cell>
          <cell r="H62" t="str">
            <v>1</v>
          </cell>
          <cell r="I62">
            <v>215.38</v>
          </cell>
        </row>
        <row r="63">
          <cell r="A63">
            <v>1415163</v>
          </cell>
          <cell r="B63" t="str">
            <v>马德里迪尔酒店</v>
          </cell>
          <cell r="C63" t="str">
            <v>31781343</v>
          </cell>
          <cell r="D63" t="str">
            <v>31781343</v>
          </cell>
          <cell r="E63" t="str">
            <v/>
          </cell>
          <cell r="F63" t="str">
            <v>871.16</v>
          </cell>
          <cell r="G63" t="str">
            <v>RMB</v>
          </cell>
          <cell r="H63" t="str">
            <v>1</v>
          </cell>
          <cell r="I63">
            <v>126.54</v>
          </cell>
        </row>
        <row r="64">
          <cell r="A64">
            <v>1452061</v>
          </cell>
          <cell r="B64" t="str">
            <v>马德里迪尔酒店</v>
          </cell>
          <cell r="C64" t="str">
            <v>32346487</v>
          </cell>
          <cell r="D64" t="str">
            <v/>
          </cell>
          <cell r="E64" t="str">
            <v/>
          </cell>
          <cell r="F64" t="str">
            <v>2004.42</v>
          </cell>
          <cell r="G64" t="str">
            <v>RMB</v>
          </cell>
          <cell r="H64" t="str">
            <v>1</v>
          </cell>
          <cell r="I64">
            <v>300.27</v>
          </cell>
        </row>
        <row r="65">
          <cell r="A65">
            <v>1439342</v>
          </cell>
          <cell r="B65" t="str">
            <v>马德里迪尔酒店</v>
          </cell>
          <cell r="C65" t="str">
            <v>32058811</v>
          </cell>
          <cell r="D65" t="str">
            <v>32058811</v>
          </cell>
          <cell r="E65" t="str">
            <v/>
          </cell>
          <cell r="F65" t="str">
            <v>2917.95</v>
          </cell>
          <cell r="G65" t="str">
            <v>RMB</v>
          </cell>
          <cell r="H65" t="str">
            <v>1</v>
          </cell>
          <cell r="I65">
            <v>433.2</v>
          </cell>
        </row>
        <row r="66">
          <cell r="A66">
            <v>1445242</v>
          </cell>
          <cell r="B66" t="str">
            <v>马德里迪尔酒店</v>
          </cell>
          <cell r="C66" t="str">
            <v>32205848</v>
          </cell>
          <cell r="D66" t="str">
            <v>32205848</v>
          </cell>
          <cell r="E66" t="str">
            <v/>
          </cell>
          <cell r="F66" t="str">
            <v>2156.6</v>
          </cell>
          <cell r="G66" t="str">
            <v>RMB</v>
          </cell>
          <cell r="H66" t="str">
            <v>1</v>
          </cell>
          <cell r="I66">
            <v>318.12</v>
          </cell>
        </row>
        <row r="67">
          <cell r="A67">
            <v>1452111</v>
          </cell>
          <cell r="B67" t="str">
            <v>马德里迪尔酒店</v>
          </cell>
          <cell r="C67" t="str">
            <v>32348547</v>
          </cell>
          <cell r="D67" t="str">
            <v/>
          </cell>
          <cell r="E67" t="str">
            <v/>
          </cell>
          <cell r="F67" t="str">
            <v>911.59</v>
          </cell>
          <cell r="G67" t="str">
            <v>RMB</v>
          </cell>
          <cell r="H67" t="str">
            <v>1</v>
          </cell>
          <cell r="I67">
            <v>136.56</v>
          </cell>
        </row>
        <row r="68">
          <cell r="A68">
            <v>1453540</v>
          </cell>
          <cell r="B68" t="str">
            <v>马德里迪尔酒店</v>
          </cell>
          <cell r="C68" t="str">
            <v>32380200</v>
          </cell>
          <cell r="D68" t="str">
            <v/>
          </cell>
          <cell r="E68" t="str">
            <v/>
          </cell>
          <cell r="F68" t="str">
            <v>917.08</v>
          </cell>
          <cell r="G68" t="str">
            <v>RMB</v>
          </cell>
          <cell r="H68" t="str">
            <v>1</v>
          </cell>
          <cell r="I68">
            <v>137.3</v>
          </cell>
        </row>
        <row r="69">
          <cell r="A69">
            <v>1453232</v>
          </cell>
          <cell r="B69" t="str">
            <v>马德里迪尔酒店</v>
          </cell>
          <cell r="C69" t="str">
            <v>32370556</v>
          </cell>
          <cell r="D69" t="str">
            <v/>
          </cell>
          <cell r="E69" t="str">
            <v/>
          </cell>
          <cell r="F69" t="str">
            <v>1035.07</v>
          </cell>
          <cell r="G69" t="str">
            <v>RMB</v>
          </cell>
          <cell r="H69" t="str">
            <v>1</v>
          </cell>
          <cell r="I69">
            <v>155.08</v>
          </cell>
        </row>
        <row r="70">
          <cell r="A70">
            <v>1448335</v>
          </cell>
          <cell r="B70" t="str">
            <v>马德里迪尔酒店</v>
          </cell>
          <cell r="C70" t="str">
            <v>32269271</v>
          </cell>
          <cell r="D70" t="str">
            <v>32269271</v>
          </cell>
          <cell r="E70" t="str">
            <v/>
          </cell>
          <cell r="F70" t="str">
            <v>667.43</v>
          </cell>
          <cell r="G70" t="str">
            <v>RMB</v>
          </cell>
          <cell r="H70" t="str">
            <v>1</v>
          </cell>
          <cell r="I70">
            <v>98.72</v>
          </cell>
        </row>
        <row r="71">
          <cell r="A71">
            <v>1450308</v>
          </cell>
          <cell r="B71" t="str">
            <v>马德里迪尔酒店</v>
          </cell>
          <cell r="C71" t="str">
            <v>32317634</v>
          </cell>
          <cell r="D71" t="str">
            <v>32317634</v>
          </cell>
          <cell r="E71" t="str">
            <v/>
          </cell>
          <cell r="F71" t="str">
            <v>2075.22</v>
          </cell>
          <cell r="G71" t="str">
            <v>RMB</v>
          </cell>
          <cell r="H71" t="str">
            <v>1</v>
          </cell>
          <cell r="I71">
            <v>309.3</v>
          </cell>
        </row>
        <row r="72">
          <cell r="A72">
            <v>1451141</v>
          </cell>
          <cell r="B72" t="str">
            <v>马德里迪尔酒店</v>
          </cell>
          <cell r="C72" t="str">
            <v>32328723</v>
          </cell>
          <cell r="D72" t="str">
            <v/>
          </cell>
          <cell r="E72" t="str">
            <v/>
          </cell>
          <cell r="F72" t="str">
            <v>1033.85</v>
          </cell>
          <cell r="G72" t="str">
            <v>RMB</v>
          </cell>
          <cell r="H72" t="str">
            <v>1</v>
          </cell>
          <cell r="I72">
            <v>154.25</v>
          </cell>
        </row>
        <row r="73">
          <cell r="A73">
            <v>1448875</v>
          </cell>
          <cell r="B73" t="str">
            <v>里昂佩拉什萨伏依酒店</v>
          </cell>
          <cell r="C73" t="str">
            <v>32286654</v>
          </cell>
          <cell r="D73" t="str">
            <v>018822</v>
          </cell>
          <cell r="E73" t="str">
            <v/>
          </cell>
          <cell r="F73" t="str">
            <v>342.46</v>
          </cell>
          <cell r="G73" t="str">
            <v>RMB</v>
          </cell>
          <cell r="H73" t="str">
            <v>1</v>
          </cell>
          <cell r="I73">
            <v>50.77</v>
          </cell>
        </row>
        <row r="74">
          <cell r="A74">
            <v>1447185</v>
          </cell>
          <cell r="B74" t="str">
            <v>曼谷安曼纳酒店</v>
          </cell>
          <cell r="C74" t="str">
            <v>32254341</v>
          </cell>
          <cell r="D74" t="str">
            <v>18452340-1</v>
          </cell>
          <cell r="E74" t="str">
            <v/>
          </cell>
          <cell r="F74" t="str">
            <v>1180.71</v>
          </cell>
          <cell r="G74" t="str">
            <v>RMB</v>
          </cell>
          <cell r="H74" t="str">
            <v>1</v>
          </cell>
          <cell r="I74">
            <v>174.64</v>
          </cell>
        </row>
        <row r="75">
          <cell r="A75">
            <v>1452760</v>
          </cell>
          <cell r="B75" t="str">
            <v>曼谷安曼纳酒店</v>
          </cell>
          <cell r="C75" t="str">
            <v>32364610</v>
          </cell>
          <cell r="D75" t="str">
            <v>91346660-1</v>
          </cell>
          <cell r="E75" t="str">
            <v/>
          </cell>
          <cell r="F75" t="str">
            <v>1088.32</v>
          </cell>
          <cell r="G75" t="str">
            <v>RMB</v>
          </cell>
          <cell r="H75" t="str">
            <v>1</v>
          </cell>
          <cell r="I75">
            <v>162.79</v>
          </cell>
        </row>
        <row r="76">
          <cell r="A76">
            <v>1446514</v>
          </cell>
          <cell r="B76" t="str">
            <v>曼谷安曼纳酒店</v>
          </cell>
          <cell r="C76" t="str">
            <v>32236441</v>
          </cell>
          <cell r="D76" t="str">
            <v>70908875-1</v>
          </cell>
          <cell r="E76" t="str">
            <v/>
          </cell>
          <cell r="F76" t="str">
            <v>1780.2</v>
          </cell>
          <cell r="G76" t="str">
            <v>RMB</v>
          </cell>
          <cell r="H76" t="str">
            <v>1</v>
          </cell>
          <cell r="I76">
            <v>263.76</v>
          </cell>
        </row>
        <row r="77">
          <cell r="A77">
            <v>1446518</v>
          </cell>
          <cell r="B77" t="str">
            <v>曼谷安曼纳酒店</v>
          </cell>
          <cell r="C77" t="str">
            <v>32242376</v>
          </cell>
          <cell r="D77" t="str">
            <v>21141876-1</v>
          </cell>
          <cell r="E77" t="str">
            <v/>
          </cell>
          <cell r="F77" t="str">
            <v>1474.47</v>
          </cell>
          <cell r="G77" t="str">
            <v>RMB</v>
          </cell>
          <cell r="H77" t="str">
            <v>1</v>
          </cell>
          <cell r="I77">
            <v>218.14</v>
          </cell>
        </row>
        <row r="78">
          <cell r="A78">
            <v>1446136</v>
          </cell>
          <cell r="B78" t="str">
            <v>曼谷安曼纳酒店</v>
          </cell>
          <cell r="C78" t="str">
            <v>32230524</v>
          </cell>
          <cell r="D78" t="str">
            <v>69771050-1</v>
          </cell>
          <cell r="E78" t="str">
            <v/>
          </cell>
          <cell r="F78" t="str">
            <v>967.85</v>
          </cell>
          <cell r="G78" t="str">
            <v>RMB</v>
          </cell>
          <cell r="H78" t="str">
            <v>1</v>
          </cell>
          <cell r="I78">
            <v>143.23</v>
          </cell>
        </row>
        <row r="79">
          <cell r="A79">
            <v>1449745</v>
          </cell>
          <cell r="B79" t="str">
            <v>曼谷安曼纳酒店</v>
          </cell>
          <cell r="C79" t="str">
            <v>32305438</v>
          </cell>
          <cell r="D79" t="str">
            <v>40237501-1</v>
          </cell>
          <cell r="E79" t="str">
            <v/>
          </cell>
          <cell r="F79" t="str">
            <v>716.07</v>
          </cell>
          <cell r="G79" t="str">
            <v>RMB</v>
          </cell>
          <cell r="H79" t="str">
            <v>1</v>
          </cell>
          <cell r="I79">
            <v>106.79</v>
          </cell>
        </row>
        <row r="80">
          <cell r="A80">
            <v>1449743</v>
          </cell>
          <cell r="B80" t="str">
            <v>曼谷安曼纳酒店</v>
          </cell>
          <cell r="C80" t="str">
            <v>32305426</v>
          </cell>
          <cell r="D80" t="str">
            <v>55991837-1</v>
          </cell>
          <cell r="E80" t="str">
            <v/>
          </cell>
          <cell r="F80" t="str">
            <v>715.6</v>
          </cell>
          <cell r="G80" t="str">
            <v>RMB</v>
          </cell>
          <cell r="H80" t="str">
            <v>1</v>
          </cell>
          <cell r="I80">
            <v>106.72</v>
          </cell>
        </row>
        <row r="81">
          <cell r="A81">
            <v>1446745</v>
          </cell>
          <cell r="B81" t="str">
            <v>曼谷安曼纳酒店</v>
          </cell>
          <cell r="C81" t="str">
            <v>32242646</v>
          </cell>
          <cell r="D81" t="str">
            <v>38455795-1</v>
          </cell>
          <cell r="E81" t="str">
            <v/>
          </cell>
          <cell r="F81" t="str">
            <v>1250.81</v>
          </cell>
          <cell r="G81" t="str">
            <v>RMB</v>
          </cell>
          <cell r="H81" t="str">
            <v>1</v>
          </cell>
          <cell r="I81">
            <v>185.05</v>
          </cell>
        </row>
        <row r="82">
          <cell r="A82">
            <v>1448972</v>
          </cell>
          <cell r="B82" t="str">
            <v>安巴酒店-大理石拱门</v>
          </cell>
          <cell r="C82" t="str">
            <v>32287703</v>
          </cell>
          <cell r="D82" t="str">
            <v/>
          </cell>
          <cell r="E82" t="str">
            <v/>
          </cell>
          <cell r="F82" t="str">
            <v>5845.21</v>
          </cell>
          <cell r="G82" t="str">
            <v>RMB</v>
          </cell>
          <cell r="H82" t="str">
            <v>1</v>
          </cell>
          <cell r="I82">
            <v>866.56</v>
          </cell>
        </row>
        <row r="83">
          <cell r="A83">
            <v>1451498</v>
          </cell>
          <cell r="B83" t="str">
            <v>伦敦时尚酒店</v>
          </cell>
          <cell r="C83" t="str">
            <v>32334425</v>
          </cell>
          <cell r="D83" t="str">
            <v>cqselcxu1</v>
          </cell>
          <cell r="E83" t="str">
            <v/>
          </cell>
          <cell r="F83" t="str">
            <v>3241.55</v>
          </cell>
          <cell r="G83" t="str">
            <v>RMB</v>
          </cell>
          <cell r="H83" t="str">
            <v>1</v>
          </cell>
          <cell r="I83">
            <v>483.64</v>
          </cell>
        </row>
        <row r="84">
          <cell r="A84">
            <v>1441264</v>
          </cell>
          <cell r="B84" t="str">
            <v>伦敦时尚酒店</v>
          </cell>
          <cell r="C84" t="str">
            <v>32097967</v>
          </cell>
          <cell r="D84" t="str">
            <v>ZGPDWRNB</v>
          </cell>
          <cell r="E84" t="str">
            <v/>
          </cell>
          <cell r="F84" t="str">
            <v>392.62</v>
          </cell>
          <cell r="G84" t="str">
            <v>RMB</v>
          </cell>
          <cell r="H84" t="str">
            <v>1</v>
          </cell>
          <cell r="I84">
            <v>58.57</v>
          </cell>
        </row>
        <row r="85">
          <cell r="A85">
            <v>1431784</v>
          </cell>
          <cell r="B85" t="str">
            <v>伦敦牧羊人布什多赛特酒店</v>
          </cell>
          <cell r="C85" t="str">
            <v>31934508</v>
          </cell>
          <cell r="D85" t="str">
            <v>404463</v>
          </cell>
          <cell r="E85" t="str">
            <v/>
          </cell>
          <cell r="F85" t="str">
            <v>1257.09</v>
          </cell>
          <cell r="G85" t="str">
            <v>RMB</v>
          </cell>
          <cell r="H85" t="str">
            <v>1</v>
          </cell>
          <cell r="I85">
            <v>186.31</v>
          </cell>
        </row>
        <row r="86">
          <cell r="A86">
            <v>1449171</v>
          </cell>
          <cell r="B86" t="str">
            <v>凤凰酒店</v>
          </cell>
          <cell r="C86" t="str">
            <v>32289829</v>
          </cell>
          <cell r="D86" t="str">
            <v>302721</v>
          </cell>
          <cell r="E86" t="str">
            <v/>
          </cell>
          <cell r="F86" t="str">
            <v>447.82</v>
          </cell>
          <cell r="G86" t="str">
            <v>RMB</v>
          </cell>
          <cell r="H86" t="str">
            <v>1</v>
          </cell>
          <cell r="I86">
            <v>66.39</v>
          </cell>
        </row>
        <row r="87">
          <cell r="A87">
            <v>1453122</v>
          </cell>
          <cell r="B87" t="str">
            <v>凤凰酒店</v>
          </cell>
          <cell r="C87" t="str">
            <v>32369415</v>
          </cell>
          <cell r="D87" t="str">
            <v/>
          </cell>
          <cell r="E87" t="str">
            <v/>
          </cell>
          <cell r="F87" t="str">
            <v>420.49</v>
          </cell>
          <cell r="G87" t="str">
            <v>RMB</v>
          </cell>
          <cell r="H87" t="str">
            <v>1</v>
          </cell>
          <cell r="I87">
            <v>63</v>
          </cell>
        </row>
        <row r="88">
          <cell r="A88">
            <v>1451132</v>
          </cell>
          <cell r="B88" t="str">
            <v>凤凰酒店</v>
          </cell>
          <cell r="C88" t="str">
            <v>32328624</v>
          </cell>
          <cell r="D88" t="str">
            <v/>
          </cell>
          <cell r="E88" t="str">
            <v/>
          </cell>
          <cell r="F88" t="str">
            <v>1035.72</v>
          </cell>
          <cell r="G88" t="str">
            <v>RMB</v>
          </cell>
          <cell r="H88" t="str">
            <v>1</v>
          </cell>
          <cell r="I88">
            <v>154.53</v>
          </cell>
        </row>
        <row r="89">
          <cell r="A89">
            <v>1446853</v>
          </cell>
          <cell r="B89" t="str">
            <v>凤凰酒店</v>
          </cell>
          <cell r="C89" t="str">
            <v>32243626</v>
          </cell>
          <cell r="D89" t="str">
            <v>302408</v>
          </cell>
          <cell r="E89" t="str">
            <v/>
          </cell>
          <cell r="F89" t="str">
            <v>641.93</v>
          </cell>
          <cell r="G89" t="str">
            <v>RMB</v>
          </cell>
          <cell r="H89" t="str">
            <v>1</v>
          </cell>
          <cell r="I89">
            <v>94.97</v>
          </cell>
        </row>
        <row r="90">
          <cell r="A90">
            <v>1450372</v>
          </cell>
          <cell r="B90" t="str">
            <v>爱丽舍花园酒店</v>
          </cell>
          <cell r="C90" t="str">
            <v>32321067</v>
          </cell>
          <cell r="D90" t="str">
            <v>r9re48</v>
          </cell>
          <cell r="E90" t="str">
            <v/>
          </cell>
          <cell r="F90" t="str">
            <v>2555.49</v>
          </cell>
          <cell r="G90" t="str">
            <v>RMB</v>
          </cell>
          <cell r="H90" t="str">
            <v>1</v>
          </cell>
          <cell r="I90">
            <v>381.28</v>
          </cell>
        </row>
        <row r="91">
          <cell r="A91">
            <v>1451164</v>
          </cell>
          <cell r="B91" t="str">
            <v>赫利厄斯剧院酒店</v>
          </cell>
          <cell r="C91" t="str">
            <v>32329086</v>
          </cell>
          <cell r="D91" t="str">
            <v/>
          </cell>
          <cell r="E91" t="str">
            <v/>
          </cell>
          <cell r="F91" t="str">
            <v>4122.91</v>
          </cell>
          <cell r="G91" t="str">
            <v>RMB</v>
          </cell>
          <cell r="H91" t="str">
            <v>1</v>
          </cell>
          <cell r="I91">
            <v>615.14</v>
          </cell>
        </row>
        <row r="92">
          <cell r="A92">
            <v>1445190</v>
          </cell>
          <cell r="B92" t="str">
            <v>赫利厄斯剧院酒店</v>
          </cell>
          <cell r="C92" t="str">
            <v>32201860</v>
          </cell>
          <cell r="D92" t="str">
            <v>52518117</v>
          </cell>
          <cell r="E92" t="str">
            <v/>
          </cell>
          <cell r="F92" t="str">
            <v>6271.9</v>
          </cell>
          <cell r="G92" t="str">
            <v>RMB</v>
          </cell>
          <cell r="H92" t="str">
            <v>1</v>
          </cell>
          <cell r="I92">
            <v>927.48</v>
          </cell>
        </row>
        <row r="93">
          <cell r="A93">
            <v>1444157</v>
          </cell>
          <cell r="B93" t="str">
            <v>121巴黎酒店</v>
          </cell>
          <cell r="C93" t="str">
            <v>32186310</v>
          </cell>
          <cell r="D93" t="str">
            <v>180502113</v>
          </cell>
          <cell r="E93" t="str">
            <v/>
          </cell>
          <cell r="F93" t="str">
            <v>2629.52</v>
          </cell>
          <cell r="G93" t="str">
            <v>RMB</v>
          </cell>
          <cell r="H93" t="str">
            <v>1</v>
          </cell>
          <cell r="I93">
            <v>388.85</v>
          </cell>
        </row>
        <row r="94">
          <cell r="A94">
            <v>1445356</v>
          </cell>
          <cell r="B94" t="str">
            <v>纽约沃森酒店（原纽约曼哈顿第57街假日酒店）</v>
          </cell>
          <cell r="C94" t="str">
            <v>32206905</v>
          </cell>
          <cell r="D94" t="str">
            <v/>
          </cell>
          <cell r="E94" t="str">
            <v/>
          </cell>
          <cell r="F94" t="str">
            <v>350.08</v>
          </cell>
          <cell r="G94" t="str">
            <v>RMB</v>
          </cell>
          <cell r="H94" t="str">
            <v>1</v>
          </cell>
          <cell r="I94">
            <v>51.64</v>
          </cell>
        </row>
        <row r="95">
          <cell r="A95">
            <v>1440560</v>
          </cell>
          <cell r="B95" t="str">
            <v>纽约沃森酒店（原纽约曼哈顿第57街假日酒店）</v>
          </cell>
          <cell r="C95" t="str">
            <v>32079029</v>
          </cell>
          <cell r="D95" t="str">
            <v>5099204</v>
          </cell>
          <cell r="E95" t="str">
            <v/>
          </cell>
          <cell r="F95" t="str">
            <v>526.2</v>
          </cell>
          <cell r="G95" t="str">
            <v>RMB</v>
          </cell>
          <cell r="H95" t="str">
            <v>1</v>
          </cell>
          <cell r="I95">
            <v>78.16</v>
          </cell>
        </row>
        <row r="96">
          <cell r="A96">
            <v>1426391</v>
          </cell>
          <cell r="B96" t="str">
            <v>迪格里奥拉费酒店</v>
          </cell>
          <cell r="C96" t="str">
            <v>31871711</v>
          </cell>
          <cell r="D96" t="str">
            <v>89347</v>
          </cell>
          <cell r="E96" t="str">
            <v/>
          </cell>
          <cell r="F96" t="str">
            <v>1479.49</v>
          </cell>
          <cell r="G96" t="str">
            <v>RMB</v>
          </cell>
          <cell r="H96" t="str">
            <v>1</v>
          </cell>
          <cell r="I96">
            <v>215.76</v>
          </cell>
        </row>
        <row r="97">
          <cell r="A97">
            <v>1450815</v>
          </cell>
          <cell r="B97" t="str">
            <v>罗马英格兰酒店 - 星际酒店集团</v>
          </cell>
          <cell r="C97" t="str">
            <v>32326857</v>
          </cell>
          <cell r="D97" t="str">
            <v/>
          </cell>
          <cell r="E97" t="str">
            <v/>
          </cell>
          <cell r="F97" t="str">
            <v>1639</v>
          </cell>
          <cell r="G97" t="str">
            <v>RMB</v>
          </cell>
          <cell r="H97" t="str">
            <v>1</v>
          </cell>
          <cell r="I97">
            <v>244.54</v>
          </cell>
        </row>
        <row r="98">
          <cell r="A98">
            <v>1444439</v>
          </cell>
          <cell r="B98" t="str">
            <v>纽约中央公园总督酒店</v>
          </cell>
          <cell r="C98" t="str">
            <v>32189779</v>
          </cell>
          <cell r="D98" t="str">
            <v>ci2soljq</v>
          </cell>
          <cell r="E98" t="str">
            <v/>
          </cell>
          <cell r="F98" t="str">
            <v>1283.89</v>
          </cell>
          <cell r="G98" t="str">
            <v>RMB</v>
          </cell>
          <cell r="H98" t="str">
            <v>1</v>
          </cell>
          <cell r="I98">
            <v>189.86</v>
          </cell>
        </row>
        <row r="99">
          <cell r="A99">
            <v>1407766</v>
          </cell>
          <cell r="B99" t="str">
            <v>罗马圣乔凡尼B&amp;B酒店</v>
          </cell>
          <cell r="C99" t="str">
            <v>31704875</v>
          </cell>
          <cell r="D99" t="str">
            <v>31704875</v>
          </cell>
          <cell r="E99" t="str">
            <v/>
          </cell>
          <cell r="F99" t="str">
            <v>761.04</v>
          </cell>
          <cell r="G99" t="str">
            <v>RMB</v>
          </cell>
          <cell r="H99" t="str">
            <v>1</v>
          </cell>
          <cell r="I99">
            <v>111.18</v>
          </cell>
        </row>
        <row r="100">
          <cell r="A100">
            <v>1444162</v>
          </cell>
          <cell r="B100" t="str">
            <v>莱万特议会 - 设计酒店</v>
          </cell>
          <cell r="C100" t="str">
            <v>32186818</v>
          </cell>
          <cell r="D100" t="str">
            <v>1791464</v>
          </cell>
          <cell r="E100" t="str">
            <v/>
          </cell>
          <cell r="F100" t="str">
            <v>799.37</v>
          </cell>
          <cell r="G100" t="str">
            <v>RMB</v>
          </cell>
          <cell r="H100" t="str">
            <v>1</v>
          </cell>
          <cell r="I100">
            <v>118.21</v>
          </cell>
        </row>
        <row r="101">
          <cell r="A101">
            <v>1431181</v>
          </cell>
          <cell r="B101" t="str">
            <v>布拉格李奥纳多酒店</v>
          </cell>
          <cell r="C101" t="str">
            <v>31930724</v>
          </cell>
          <cell r="D101" t="str">
            <v>1752</v>
          </cell>
          <cell r="E101" t="str">
            <v/>
          </cell>
          <cell r="F101" t="str">
            <v>477.57</v>
          </cell>
          <cell r="G101" t="str">
            <v>RMB</v>
          </cell>
          <cell r="H101" t="str">
            <v>1</v>
          </cell>
          <cell r="I101">
            <v>70.78</v>
          </cell>
        </row>
        <row r="102">
          <cell r="A102">
            <v>1437046</v>
          </cell>
          <cell r="B102" t="str">
            <v>布拉格七天精品酒店</v>
          </cell>
          <cell r="C102" t="str">
            <v>32016209</v>
          </cell>
          <cell r="D102" t="str">
            <v>17710</v>
          </cell>
          <cell r="E102" t="str">
            <v/>
          </cell>
          <cell r="F102" t="str">
            <v>416.15</v>
          </cell>
          <cell r="G102" t="str">
            <v>RMB</v>
          </cell>
          <cell r="H102" t="str">
            <v>1</v>
          </cell>
          <cell r="I102">
            <v>61.35</v>
          </cell>
        </row>
        <row r="103">
          <cell r="A103">
            <v>1452745</v>
          </cell>
          <cell r="B103" t="str">
            <v>伊斯坦布尔苏拉圣索菲亚大教堂酒店</v>
          </cell>
          <cell r="C103" t="str">
            <v>32364012</v>
          </cell>
          <cell r="D103" t="str">
            <v/>
          </cell>
          <cell r="E103" t="str">
            <v/>
          </cell>
          <cell r="F103" t="str">
            <v>2558.37</v>
          </cell>
          <cell r="G103" t="str">
            <v>RMB</v>
          </cell>
          <cell r="H103" t="str">
            <v>1</v>
          </cell>
          <cell r="I103">
            <v>382.68</v>
          </cell>
        </row>
        <row r="104">
          <cell r="A104">
            <v>1452238</v>
          </cell>
          <cell r="B104" t="str">
            <v>伊斯坦布尔世界精品酒店</v>
          </cell>
          <cell r="C104" t="str">
            <v>32351506</v>
          </cell>
          <cell r="D104" t="str">
            <v>16769040</v>
          </cell>
          <cell r="E104" t="str">
            <v/>
          </cell>
          <cell r="F104" t="str">
            <v>1059.92</v>
          </cell>
          <cell r="G104" t="str">
            <v>RMB</v>
          </cell>
          <cell r="H104" t="str">
            <v>1</v>
          </cell>
          <cell r="I104">
            <v>158.78</v>
          </cell>
        </row>
        <row r="105">
          <cell r="A105">
            <v>1452638</v>
          </cell>
          <cell r="B105" t="str">
            <v>阿姆斯特丹萨沃伊酒店</v>
          </cell>
          <cell r="C105" t="str">
            <v>32360956</v>
          </cell>
          <cell r="D105" t="str">
            <v/>
          </cell>
          <cell r="E105" t="str">
            <v/>
          </cell>
          <cell r="F105" t="str">
            <v>685.79</v>
          </cell>
          <cell r="G105" t="str">
            <v>RMB</v>
          </cell>
          <cell r="H105" t="str">
            <v>1</v>
          </cell>
          <cell r="I105">
            <v>102.58</v>
          </cell>
        </row>
        <row r="106">
          <cell r="A106">
            <v>1444452</v>
          </cell>
          <cell r="B106" t="str">
            <v>埃克维也纳酒店</v>
          </cell>
          <cell r="C106" t="str">
            <v>32190615</v>
          </cell>
          <cell r="D106" t="str">
            <v>5239950</v>
          </cell>
          <cell r="E106" t="str">
            <v/>
          </cell>
          <cell r="F106" t="str">
            <v>273.2</v>
          </cell>
          <cell r="G106" t="str">
            <v>RMB</v>
          </cell>
          <cell r="H106" t="str">
            <v>1</v>
          </cell>
          <cell r="I106">
            <v>40.4</v>
          </cell>
        </row>
        <row r="107">
          <cell r="A107">
            <v>1435962</v>
          </cell>
          <cell r="B107" t="str">
            <v>欧洲之星扎祖埃拉公园酒店</v>
          </cell>
          <cell r="C107" t="str">
            <v>31997989</v>
          </cell>
          <cell r="D107" t="str">
            <v>5003748</v>
          </cell>
          <cell r="E107" t="str">
            <v/>
          </cell>
          <cell r="F107" t="str">
            <v>325.14</v>
          </cell>
          <cell r="G107" t="str">
            <v>RMB</v>
          </cell>
          <cell r="H107" t="str">
            <v>1</v>
          </cell>
          <cell r="I107">
            <v>48.05</v>
          </cell>
        </row>
        <row r="108">
          <cell r="A108">
            <v>1439620</v>
          </cell>
          <cell r="B108" t="str">
            <v>欧洲之星扎祖埃拉公园酒店</v>
          </cell>
          <cell r="C108" t="str">
            <v>32060630</v>
          </cell>
          <cell r="D108" t="str">
            <v>32060630</v>
          </cell>
          <cell r="E108" t="str">
            <v/>
          </cell>
          <cell r="F108" t="str">
            <v>938.57</v>
          </cell>
          <cell r="G108" t="str">
            <v>RMB</v>
          </cell>
          <cell r="H108" t="str">
            <v>1</v>
          </cell>
          <cell r="I108">
            <v>139.34</v>
          </cell>
        </row>
        <row r="109">
          <cell r="A109">
            <v>1442929</v>
          </cell>
          <cell r="B109" t="str">
            <v>安道尔市中心欧洲之星酒店</v>
          </cell>
          <cell r="C109" t="str">
            <v>32136448</v>
          </cell>
          <cell r="D109" t="str">
            <v>5175835</v>
          </cell>
          <cell r="E109" t="str">
            <v/>
          </cell>
          <cell r="F109" t="str">
            <v>1774.08</v>
          </cell>
          <cell r="G109" t="str">
            <v>RMB</v>
          </cell>
          <cell r="H109" t="str">
            <v>1</v>
          </cell>
          <cell r="I109">
            <v>263.4</v>
          </cell>
        </row>
        <row r="110">
          <cell r="A110">
            <v>1447521</v>
          </cell>
          <cell r="B110" t="str">
            <v>蒙哥马利欧洲之星酒店</v>
          </cell>
          <cell r="C110" t="str">
            <v>32256642</v>
          </cell>
          <cell r="D110" t="str">
            <v>5319533</v>
          </cell>
          <cell r="E110" t="str">
            <v/>
          </cell>
          <cell r="F110" t="str">
            <v>464.74</v>
          </cell>
          <cell r="G110" t="str">
            <v>RMB</v>
          </cell>
          <cell r="H110" t="str">
            <v>1</v>
          </cell>
          <cell r="I110">
            <v>68.74</v>
          </cell>
        </row>
        <row r="111">
          <cell r="A111">
            <v>1435051</v>
          </cell>
          <cell r="B111" t="str">
            <v>欧洲之星使馆酒店</v>
          </cell>
          <cell r="C111" t="str">
            <v>31989965</v>
          </cell>
          <cell r="D111" t="str">
            <v>4990329</v>
          </cell>
          <cell r="E111" t="str">
            <v/>
          </cell>
          <cell r="F111" t="str">
            <v>1791.38</v>
          </cell>
          <cell r="G111" t="str">
            <v>RMB</v>
          </cell>
          <cell r="H111" t="str">
            <v>1</v>
          </cell>
          <cell r="I111">
            <v>264.75</v>
          </cell>
        </row>
        <row r="112">
          <cell r="A112">
            <v>1442344</v>
          </cell>
          <cell r="B112" t="str">
            <v>欧洲之星萨拉戈萨酒店</v>
          </cell>
          <cell r="C112" t="str">
            <v>32123463</v>
          </cell>
          <cell r="D112" t="str">
            <v>5156825</v>
          </cell>
          <cell r="E112" t="str">
            <v/>
          </cell>
          <cell r="F112" t="str">
            <v>1594.17</v>
          </cell>
          <cell r="G112" t="str">
            <v>RMB</v>
          </cell>
          <cell r="H112" t="str">
            <v>1</v>
          </cell>
          <cell r="I112">
            <v>236.97</v>
          </cell>
        </row>
        <row r="113">
          <cell r="A113">
            <v>1441551</v>
          </cell>
          <cell r="B113" t="str">
            <v>欧洲之星大中心酒店</v>
          </cell>
          <cell r="C113" t="str">
            <v>32104488</v>
          </cell>
          <cell r="D113" t="str">
            <v>32104488</v>
          </cell>
          <cell r="E113" t="str">
            <v/>
          </cell>
          <cell r="F113" t="str">
            <v>606.86</v>
          </cell>
          <cell r="G113" t="str">
            <v>RMB</v>
          </cell>
          <cell r="H113" t="str">
            <v>1</v>
          </cell>
          <cell r="I113">
            <v>90.53</v>
          </cell>
        </row>
        <row r="114">
          <cell r="A114">
            <v>1449792</v>
          </cell>
          <cell r="B114" t="str">
            <v>欧洲之星大中心酒店</v>
          </cell>
          <cell r="C114" t="str">
            <v>32306348</v>
          </cell>
          <cell r="D114" t="str">
            <v>32306348</v>
          </cell>
          <cell r="E114" t="str">
            <v/>
          </cell>
          <cell r="F114" t="str">
            <v>1149.57</v>
          </cell>
          <cell r="G114" t="str">
            <v>RMB</v>
          </cell>
          <cell r="H114" t="str">
            <v>1</v>
          </cell>
          <cell r="I114">
            <v>171.44</v>
          </cell>
        </row>
        <row r="115">
          <cell r="A115">
            <v>1436518</v>
          </cell>
          <cell r="B115" t="str">
            <v>欧洲之星大中心酒店</v>
          </cell>
          <cell r="C115" t="str">
            <v>32003198</v>
          </cell>
          <cell r="D115" t="str">
            <v>32003198</v>
          </cell>
          <cell r="E115" t="str">
            <v/>
          </cell>
          <cell r="F115" t="str">
            <v>1782.92</v>
          </cell>
          <cell r="G115" t="str">
            <v>RMB</v>
          </cell>
          <cell r="H115" t="str">
            <v>1</v>
          </cell>
          <cell r="I115">
            <v>263.48</v>
          </cell>
        </row>
        <row r="116">
          <cell r="A116">
            <v>1449226</v>
          </cell>
          <cell r="B116" t="str">
            <v>欧洲之星大中心酒店</v>
          </cell>
          <cell r="C116" t="str">
            <v>32292338</v>
          </cell>
          <cell r="D116" t="str">
            <v>32292338</v>
          </cell>
          <cell r="E116" t="str">
            <v/>
          </cell>
          <cell r="F116" t="str">
            <v>1455.97</v>
          </cell>
          <cell r="G116" t="str">
            <v>RMB</v>
          </cell>
          <cell r="H116" t="str">
            <v>1</v>
          </cell>
          <cell r="I116">
            <v>215.85</v>
          </cell>
        </row>
        <row r="117">
          <cell r="A117">
            <v>1445117</v>
          </cell>
          <cell r="B117" t="str">
            <v>欧洲之星大中心酒店</v>
          </cell>
          <cell r="C117" t="str">
            <v>32200050</v>
          </cell>
          <cell r="D117" t="str">
            <v>32200050</v>
          </cell>
          <cell r="E117" t="str">
            <v/>
          </cell>
          <cell r="F117" t="str">
            <v>1288.56</v>
          </cell>
          <cell r="G117" t="str">
            <v>RMB</v>
          </cell>
          <cell r="H117" t="str">
            <v>1</v>
          </cell>
          <cell r="I117">
            <v>190.55</v>
          </cell>
        </row>
        <row r="118">
          <cell r="A118">
            <v>1446365</v>
          </cell>
          <cell r="B118" t="str">
            <v>欧洲之星大中心酒店</v>
          </cell>
          <cell r="C118" t="str">
            <v>32231681</v>
          </cell>
          <cell r="D118" t="str">
            <v>32231681</v>
          </cell>
          <cell r="E118" t="str">
            <v/>
          </cell>
          <cell r="F118" t="str">
            <v>1984.97</v>
          </cell>
          <cell r="G118" t="str">
            <v>RMB</v>
          </cell>
          <cell r="H118" t="str">
            <v>1</v>
          </cell>
          <cell r="I118">
            <v>294.1</v>
          </cell>
        </row>
        <row r="119">
          <cell r="A119">
            <v>1453672</v>
          </cell>
          <cell r="B119" t="str">
            <v>欧洲之星预订酒店</v>
          </cell>
          <cell r="C119" t="str">
            <v>32380498</v>
          </cell>
          <cell r="D119" t="str">
            <v/>
          </cell>
          <cell r="E119" t="str">
            <v/>
          </cell>
          <cell r="F119" t="str">
            <v>2637.56</v>
          </cell>
          <cell r="G119" t="str">
            <v>RMB</v>
          </cell>
          <cell r="H119" t="str">
            <v>1</v>
          </cell>
          <cell r="I119">
            <v>394.88</v>
          </cell>
        </row>
        <row r="120">
          <cell r="A120">
            <v>1447577</v>
          </cell>
          <cell r="B120" t="str">
            <v>欧洲之星中央皇宫酒店</v>
          </cell>
          <cell r="C120" t="str">
            <v>32258097</v>
          </cell>
          <cell r="D120" t="str">
            <v/>
          </cell>
          <cell r="E120" t="str">
            <v/>
          </cell>
          <cell r="F120" t="str">
            <v>1067.67</v>
          </cell>
          <cell r="G120" t="str">
            <v>RMB</v>
          </cell>
          <cell r="H120" t="str">
            <v>1</v>
          </cell>
          <cell r="I120">
            <v>157.92</v>
          </cell>
        </row>
        <row r="121">
          <cell r="A121">
            <v>1452711</v>
          </cell>
          <cell r="B121" t="str">
            <v>欧洲之星中央皇宫酒店</v>
          </cell>
          <cell r="C121" t="str">
            <v>32363213</v>
          </cell>
          <cell r="D121" t="str">
            <v/>
          </cell>
          <cell r="E121" t="str">
            <v/>
          </cell>
          <cell r="F121" t="str">
            <v>1788.34</v>
          </cell>
          <cell r="G121" t="str">
            <v>RMB</v>
          </cell>
          <cell r="H121" t="str">
            <v>1</v>
          </cell>
          <cell r="I121">
            <v>267.5</v>
          </cell>
        </row>
        <row r="122">
          <cell r="A122">
            <v>1437406</v>
          </cell>
          <cell r="B122" t="str">
            <v>欧洲之星中央皇宫酒店</v>
          </cell>
          <cell r="C122" t="str">
            <v>32024335</v>
          </cell>
          <cell r="D122" t="str">
            <v>50362307</v>
          </cell>
          <cell r="E122" t="str">
            <v/>
          </cell>
          <cell r="F122" t="str">
            <v>644.75</v>
          </cell>
          <cell r="G122" t="str">
            <v>RMB</v>
          </cell>
          <cell r="H122" t="str">
            <v>1</v>
          </cell>
          <cell r="I122">
            <v>94.89</v>
          </cell>
        </row>
        <row r="123">
          <cell r="A123">
            <v>1437821</v>
          </cell>
          <cell r="B123" t="str">
            <v>欧洲之星中央皇宫酒店</v>
          </cell>
          <cell r="C123" t="str">
            <v>32034479</v>
          </cell>
          <cell r="D123" t="str">
            <v>5047420</v>
          </cell>
          <cell r="E123" t="str">
            <v/>
          </cell>
          <cell r="F123" t="str">
            <v>1398.21</v>
          </cell>
          <cell r="G123" t="str">
            <v>RMB</v>
          </cell>
          <cell r="H123" t="str">
            <v>1</v>
          </cell>
          <cell r="I123">
            <v>206.28</v>
          </cell>
        </row>
        <row r="124">
          <cell r="A124">
            <v>1435907</v>
          </cell>
          <cell r="B124" t="str">
            <v>欧洲之星中央皇宫酒店</v>
          </cell>
          <cell r="C124" t="str">
            <v>31997770</v>
          </cell>
          <cell r="D124" t="str">
            <v>5003315</v>
          </cell>
          <cell r="E124" t="str">
            <v/>
          </cell>
          <cell r="F124" t="str">
            <v>751.39</v>
          </cell>
          <cell r="G124" t="str">
            <v>RMB</v>
          </cell>
          <cell r="H124" t="str">
            <v>1</v>
          </cell>
          <cell r="I124">
            <v>111.04</v>
          </cell>
        </row>
        <row r="125">
          <cell r="A125">
            <v>1436131</v>
          </cell>
          <cell r="B125" t="str">
            <v>欧洲之星中央皇宫酒店</v>
          </cell>
          <cell r="C125" t="str">
            <v>31998992</v>
          </cell>
          <cell r="D125" t="str">
            <v>5006000</v>
          </cell>
          <cell r="E125" t="str">
            <v/>
          </cell>
          <cell r="F125" t="str">
            <v>571.86</v>
          </cell>
          <cell r="G125" t="str">
            <v>RMB</v>
          </cell>
          <cell r="H125" t="str">
            <v>1</v>
          </cell>
          <cell r="I125">
            <v>84.51</v>
          </cell>
        </row>
        <row r="126">
          <cell r="A126">
            <v>1435079</v>
          </cell>
          <cell r="B126" t="str">
            <v>欧洲之星中央皇宫酒店</v>
          </cell>
          <cell r="C126" t="str">
            <v>31990547</v>
          </cell>
          <cell r="D126" t="str">
            <v>4990942</v>
          </cell>
          <cell r="E126" t="str">
            <v/>
          </cell>
          <cell r="F126" t="str">
            <v>308.2</v>
          </cell>
          <cell r="G126" t="str">
            <v>RMB</v>
          </cell>
          <cell r="H126" t="str">
            <v>1</v>
          </cell>
          <cell r="I126">
            <v>45.55</v>
          </cell>
        </row>
        <row r="127">
          <cell r="A127">
            <v>1439684</v>
          </cell>
          <cell r="B127" t="str">
            <v>欧洲之星中央皇宫酒店</v>
          </cell>
          <cell r="C127" t="str">
            <v>32061702</v>
          </cell>
          <cell r="D127" t="str">
            <v>5083563</v>
          </cell>
          <cell r="E127" t="str">
            <v/>
          </cell>
          <cell r="F127" t="str">
            <v>855.31</v>
          </cell>
          <cell r="G127" t="str">
            <v>RMB</v>
          </cell>
          <cell r="H127" t="str">
            <v>1</v>
          </cell>
          <cell r="I127">
            <v>126.98</v>
          </cell>
        </row>
        <row r="128">
          <cell r="A128">
            <v>1441116</v>
          </cell>
          <cell r="B128" t="str">
            <v>欧洲之星中央皇宫酒店</v>
          </cell>
          <cell r="C128" t="str">
            <v>32093176</v>
          </cell>
          <cell r="D128" t="str">
            <v>5122543</v>
          </cell>
          <cell r="E128" t="str">
            <v/>
          </cell>
          <cell r="F128" t="str">
            <v>440.58</v>
          </cell>
          <cell r="G128" t="str">
            <v>RMB</v>
          </cell>
          <cell r="H128" t="str">
            <v>1</v>
          </cell>
          <cell r="I128">
            <v>65.57</v>
          </cell>
        </row>
        <row r="129">
          <cell r="A129">
            <v>1446385</v>
          </cell>
          <cell r="B129" t="str">
            <v>欧洲之星中央皇宫酒店</v>
          </cell>
          <cell r="C129" t="str">
            <v>32232053</v>
          </cell>
          <cell r="D129" t="str">
            <v>5293619</v>
          </cell>
          <cell r="E129" t="str">
            <v/>
          </cell>
          <cell r="F129" t="str">
            <v>665.35</v>
          </cell>
          <cell r="G129" t="str">
            <v>RMB</v>
          </cell>
          <cell r="H129" t="str">
            <v>1</v>
          </cell>
          <cell r="I129">
            <v>98.58</v>
          </cell>
        </row>
        <row r="130">
          <cell r="A130">
            <v>1440690</v>
          </cell>
          <cell r="B130" t="str">
            <v>欧洲之星中央皇宫酒店</v>
          </cell>
          <cell r="C130" t="str">
            <v>32085585</v>
          </cell>
          <cell r="D130" t="str">
            <v>5109346</v>
          </cell>
          <cell r="E130" t="str">
            <v/>
          </cell>
          <cell r="F130" t="str">
            <v>239.74</v>
          </cell>
          <cell r="G130" t="str">
            <v>RMB</v>
          </cell>
          <cell r="H130" t="str">
            <v>1</v>
          </cell>
          <cell r="I130">
            <v>35.68</v>
          </cell>
        </row>
        <row r="131">
          <cell r="A131">
            <v>1451010</v>
          </cell>
          <cell r="B131" t="str">
            <v>欧洲之星中央皇宫酒店</v>
          </cell>
          <cell r="C131" t="str">
            <v>32327557</v>
          </cell>
          <cell r="D131" t="str">
            <v>5401439</v>
          </cell>
          <cell r="E131" t="str">
            <v/>
          </cell>
          <cell r="F131" t="str">
            <v>308.91</v>
          </cell>
          <cell r="G131" t="str">
            <v>RMB</v>
          </cell>
          <cell r="H131" t="str">
            <v>1</v>
          </cell>
          <cell r="I131">
            <v>46.09</v>
          </cell>
        </row>
        <row r="132">
          <cell r="A132">
            <v>1451045</v>
          </cell>
          <cell r="B132" t="str">
            <v>欧洲之星中央皇宫酒店</v>
          </cell>
          <cell r="C132" t="str">
            <v>32327939</v>
          </cell>
          <cell r="D132" t="str">
            <v>5402054</v>
          </cell>
          <cell r="E132" t="str">
            <v/>
          </cell>
          <cell r="F132" t="str">
            <v>308.91</v>
          </cell>
          <cell r="G132" t="str">
            <v>RMB</v>
          </cell>
          <cell r="H132" t="str">
            <v>1</v>
          </cell>
          <cell r="I132">
            <v>46.09</v>
          </cell>
        </row>
        <row r="133">
          <cell r="A133">
            <v>1439606</v>
          </cell>
          <cell r="B133" t="str">
            <v>里斯本公园欧洲之星酒店</v>
          </cell>
          <cell r="C133" t="str">
            <v>32060568</v>
          </cell>
          <cell r="D133" t="str">
            <v>5080915</v>
          </cell>
          <cell r="E133" t="str">
            <v/>
          </cell>
          <cell r="F133" t="str">
            <v>1154.85</v>
          </cell>
          <cell r="G133" t="str">
            <v>RMB</v>
          </cell>
          <cell r="H133" t="str">
            <v>1</v>
          </cell>
          <cell r="I133">
            <v>171.45</v>
          </cell>
        </row>
        <row r="134">
          <cell r="A134">
            <v>1439995</v>
          </cell>
          <cell r="B134" t="str">
            <v>塞维利亚帕尔梅拉欧洲之星酒店</v>
          </cell>
          <cell r="C134" t="str">
            <v>32067832</v>
          </cell>
          <cell r="D134" t="str">
            <v>32067832</v>
          </cell>
          <cell r="E134" t="str">
            <v/>
          </cell>
          <cell r="F134" t="str">
            <v>1755.01</v>
          </cell>
          <cell r="G134" t="str">
            <v>RMB</v>
          </cell>
          <cell r="H134" t="str">
            <v>1</v>
          </cell>
          <cell r="I134">
            <v>260.55</v>
          </cell>
        </row>
        <row r="135">
          <cell r="A135">
            <v>1438344</v>
          </cell>
          <cell r="B135" t="str">
            <v>塞维利亚帕尔梅拉欧洲之星酒店</v>
          </cell>
          <cell r="C135" t="str">
            <v>32043772</v>
          </cell>
          <cell r="D135" t="str">
            <v>5057460</v>
          </cell>
          <cell r="E135" t="str">
            <v/>
          </cell>
          <cell r="F135" t="str">
            <v>223.84</v>
          </cell>
          <cell r="G135" t="str">
            <v>RMB</v>
          </cell>
          <cell r="H135" t="str">
            <v>1</v>
          </cell>
          <cell r="I135">
            <v>33.04</v>
          </cell>
        </row>
        <row r="136">
          <cell r="A136">
            <v>1452588</v>
          </cell>
          <cell r="B136" t="str">
            <v>欧洲之星兰布拉大道酒店</v>
          </cell>
          <cell r="C136" t="str">
            <v>32358867</v>
          </cell>
          <cell r="D136" t="str">
            <v/>
          </cell>
          <cell r="E136" t="str">
            <v/>
          </cell>
          <cell r="F136" t="str">
            <v>771.09</v>
          </cell>
          <cell r="G136" t="str">
            <v>RMB</v>
          </cell>
          <cell r="H136" t="str">
            <v>1</v>
          </cell>
          <cell r="I136">
            <v>115.34</v>
          </cell>
        </row>
        <row r="137">
          <cell r="A137">
            <v>1439089</v>
          </cell>
          <cell r="B137" t="str">
            <v>欧洲之星博物馆酒店</v>
          </cell>
          <cell r="C137" t="str">
            <v>32056079</v>
          </cell>
          <cell r="D137" t="str">
            <v>5072397、5072398</v>
          </cell>
          <cell r="E137" t="str">
            <v/>
          </cell>
          <cell r="F137" t="str">
            <v>4631.94</v>
          </cell>
          <cell r="G137" t="str">
            <v>RMB</v>
          </cell>
          <cell r="H137" t="str">
            <v>1</v>
          </cell>
          <cell r="I137">
            <v>687.66</v>
          </cell>
        </row>
        <row r="138">
          <cell r="A138">
            <v>1450813</v>
          </cell>
          <cell r="B138" t="str">
            <v>欧洲之星博物馆酒店</v>
          </cell>
          <cell r="C138" t="str">
            <v>32326810</v>
          </cell>
          <cell r="D138" t="str">
            <v>5399929</v>
          </cell>
          <cell r="E138" t="str">
            <v/>
          </cell>
          <cell r="F138" t="str">
            <v>1042.49</v>
          </cell>
          <cell r="G138" t="str">
            <v>RMB</v>
          </cell>
          <cell r="H138" t="str">
            <v>1</v>
          </cell>
          <cell r="I138">
            <v>155.54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SO123055.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8"/>
  <sheetViews>
    <sheetView tabSelected="1" workbookViewId="0">
      <pane ySplit="1" topLeftCell="A56" activePane="bottomLeft" state="frozenSplit"/>
      <selection/>
      <selection pane="bottomLeft" activeCell="F86" sqref="F86"/>
    </sheetView>
  </sheetViews>
  <sheetFormatPr defaultColWidth="11" defaultRowHeight="13.5"/>
  <cols>
    <col min="1" max="1" width="24.25" customWidth="1"/>
    <col min="2" max="2" width="28.875" customWidth="1"/>
    <col min="3" max="3" width="9.875" customWidth="1"/>
    <col min="4" max="4" width="11.375" customWidth="1"/>
    <col min="5" max="5" width="9.375" customWidth="1"/>
    <col min="6" max="6" width="9.70833333333333" customWidth="1"/>
    <col min="7" max="7" width="11.375" customWidth="1"/>
    <col min="8" max="8" width="18.125" customWidth="1"/>
    <col min="9" max="9" width="13.625" customWidth="1"/>
    <col min="10" max="10" width="10.75" customWidth="1"/>
    <col min="11" max="11" width="11.75" customWidth="1"/>
    <col min="12" max="12" width="3.25" customWidth="1"/>
    <col min="13" max="13" width="10.75" customWidth="1"/>
    <col min="21" max="21" width="21.425" customWidth="1"/>
  </cols>
  <sheetData>
    <row r="1" s="1" customFormat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O1" s="1" t="s">
        <v>13</v>
      </c>
    </row>
    <row r="2" spans="1:21">
      <c r="A2" t="s">
        <v>14</v>
      </c>
      <c r="B2" t="s">
        <v>15</v>
      </c>
      <c r="C2" t="s">
        <v>16</v>
      </c>
      <c r="D2">
        <v>1439684</v>
      </c>
      <c r="E2">
        <v>32061702</v>
      </c>
      <c r="F2">
        <v>63538480</v>
      </c>
      <c r="G2" s="2">
        <v>43500</v>
      </c>
      <c r="H2">
        <v>126.96</v>
      </c>
      <c r="I2" t="s">
        <v>17</v>
      </c>
      <c r="J2" s="2">
        <v>43495</v>
      </c>
      <c r="K2" s="2">
        <v>43498</v>
      </c>
      <c r="L2" t="s">
        <v>18</v>
      </c>
      <c r="M2">
        <f>VLOOKUP(D2,[1]应付款管理!$A$1:$I$65536,9,0)</f>
        <v>126.98</v>
      </c>
      <c r="N2">
        <f>H2-M2</f>
        <v>-0.0200000000000102</v>
      </c>
      <c r="O2" t="str">
        <f>$O$1&amp;D2</f>
        <v>，1439684</v>
      </c>
      <c r="U2" t="s">
        <v>19</v>
      </c>
    </row>
    <row r="3" spans="1:21">
      <c r="A3" t="s">
        <v>14</v>
      </c>
      <c r="B3" t="s">
        <v>15</v>
      </c>
      <c r="C3" t="s">
        <v>16</v>
      </c>
      <c r="D3">
        <v>1435907</v>
      </c>
      <c r="E3">
        <v>31997770</v>
      </c>
      <c r="F3">
        <v>63542301</v>
      </c>
      <c r="G3" s="2">
        <v>43500</v>
      </c>
      <c r="H3">
        <v>111.01</v>
      </c>
      <c r="I3" t="s">
        <v>20</v>
      </c>
      <c r="J3" s="2">
        <v>43497</v>
      </c>
      <c r="K3" s="2">
        <v>43499</v>
      </c>
      <c r="L3" t="s">
        <v>18</v>
      </c>
      <c r="M3">
        <f>VLOOKUP(D3,[1]应付款管理!$A$1:$I$65536,9,0)</f>
        <v>111.04</v>
      </c>
      <c r="N3">
        <f t="shared" ref="N3:N34" si="0">H3-M3</f>
        <v>-0.0300000000000011</v>
      </c>
      <c r="O3" t="str">
        <f t="shared" ref="O3:O34" si="1">$O$1&amp;D3</f>
        <v>，1435907</v>
      </c>
      <c r="U3" t="s">
        <v>19</v>
      </c>
    </row>
    <row r="4" spans="1:21">
      <c r="A4" t="s">
        <v>14</v>
      </c>
      <c r="B4" t="s">
        <v>15</v>
      </c>
      <c r="C4" t="s">
        <v>16</v>
      </c>
      <c r="D4">
        <v>1435079</v>
      </c>
      <c r="E4">
        <v>31990547</v>
      </c>
      <c r="F4">
        <v>63545071</v>
      </c>
      <c r="G4" s="2">
        <v>43500</v>
      </c>
      <c r="H4">
        <v>45.54</v>
      </c>
      <c r="I4" t="s">
        <v>21</v>
      </c>
      <c r="J4" s="2">
        <v>43499</v>
      </c>
      <c r="K4" s="2">
        <v>43500</v>
      </c>
      <c r="L4" t="s">
        <v>18</v>
      </c>
      <c r="M4">
        <f>VLOOKUP(D4,[1]应付款管理!$A$1:$I$65536,9,0)</f>
        <v>45.55</v>
      </c>
      <c r="N4">
        <f t="shared" si="0"/>
        <v>-0.00999999999999801</v>
      </c>
      <c r="O4" t="str">
        <f t="shared" si="1"/>
        <v>，1435079</v>
      </c>
      <c r="U4" t="s">
        <v>19</v>
      </c>
    </row>
    <row r="5" spans="1:21">
      <c r="A5" t="s">
        <v>14</v>
      </c>
      <c r="B5" t="s">
        <v>15</v>
      </c>
      <c r="C5" t="s">
        <v>16</v>
      </c>
      <c r="D5">
        <v>1435962</v>
      </c>
      <c r="E5">
        <v>31997989</v>
      </c>
      <c r="F5">
        <v>63545072</v>
      </c>
      <c r="G5" s="2">
        <v>43500</v>
      </c>
      <c r="H5">
        <v>48.06</v>
      </c>
      <c r="I5" t="s">
        <v>22</v>
      </c>
      <c r="J5" s="2">
        <v>43499</v>
      </c>
      <c r="K5" s="2">
        <v>43500</v>
      </c>
      <c r="L5" t="s">
        <v>18</v>
      </c>
      <c r="M5">
        <f>VLOOKUP(D5,[1]应付款管理!$A$1:$I$65536,9,0)</f>
        <v>48.05</v>
      </c>
      <c r="N5">
        <f t="shared" si="0"/>
        <v>0.0100000000000051</v>
      </c>
      <c r="O5" t="str">
        <f t="shared" si="1"/>
        <v>，1435962</v>
      </c>
      <c r="U5" t="s">
        <v>19</v>
      </c>
    </row>
    <row r="6" spans="1:21">
      <c r="A6" t="s">
        <v>14</v>
      </c>
      <c r="B6" t="s">
        <v>15</v>
      </c>
      <c r="C6" t="s">
        <v>16</v>
      </c>
      <c r="D6">
        <v>1436518</v>
      </c>
      <c r="E6">
        <v>32003198</v>
      </c>
      <c r="F6">
        <v>63545073</v>
      </c>
      <c r="G6" s="2">
        <v>43500</v>
      </c>
      <c r="H6">
        <v>263.49</v>
      </c>
      <c r="I6" t="s">
        <v>23</v>
      </c>
      <c r="J6" s="2">
        <v>43498</v>
      </c>
      <c r="K6" s="2">
        <v>43500</v>
      </c>
      <c r="L6" t="s">
        <v>18</v>
      </c>
      <c r="M6">
        <f>VLOOKUP(D6,[1]应付款管理!$A$1:$I$65536,9,0)</f>
        <v>263.48</v>
      </c>
      <c r="N6">
        <f t="shared" si="0"/>
        <v>0.00999999999999091</v>
      </c>
      <c r="O6" t="str">
        <f t="shared" si="1"/>
        <v>，1436518</v>
      </c>
      <c r="U6" t="s">
        <v>19</v>
      </c>
    </row>
    <row r="7" spans="1:21">
      <c r="A7" t="s">
        <v>14</v>
      </c>
      <c r="B7" t="s">
        <v>15</v>
      </c>
      <c r="C7" t="s">
        <v>16</v>
      </c>
      <c r="D7">
        <v>1438344</v>
      </c>
      <c r="E7">
        <v>32043772</v>
      </c>
      <c r="F7">
        <v>63545074</v>
      </c>
      <c r="G7" s="2">
        <v>43500</v>
      </c>
      <c r="H7">
        <v>33.04</v>
      </c>
      <c r="I7" t="s">
        <v>24</v>
      </c>
      <c r="J7" s="2">
        <v>43499</v>
      </c>
      <c r="K7" s="2">
        <v>43500</v>
      </c>
      <c r="L7" t="s">
        <v>18</v>
      </c>
      <c r="M7">
        <f>VLOOKUP(D7,[1]应付款管理!$A$1:$I$65536,9,0)</f>
        <v>33.04</v>
      </c>
      <c r="N7">
        <f t="shared" si="0"/>
        <v>0</v>
      </c>
      <c r="O7" t="str">
        <f t="shared" si="1"/>
        <v>，1438344</v>
      </c>
      <c r="U7" t="s">
        <v>19</v>
      </c>
    </row>
    <row r="8" spans="1:21">
      <c r="A8" t="s">
        <v>14</v>
      </c>
      <c r="B8" t="s">
        <v>15</v>
      </c>
      <c r="C8" t="s">
        <v>16</v>
      </c>
      <c r="D8">
        <v>1440560</v>
      </c>
      <c r="E8">
        <v>32079029</v>
      </c>
      <c r="F8">
        <v>63545075</v>
      </c>
      <c r="G8" s="2">
        <v>43500</v>
      </c>
      <c r="H8">
        <v>78.17</v>
      </c>
      <c r="I8" t="s">
        <v>25</v>
      </c>
      <c r="J8" s="2">
        <v>43499</v>
      </c>
      <c r="K8" s="2">
        <v>43500</v>
      </c>
      <c r="L8" t="s">
        <v>18</v>
      </c>
      <c r="M8">
        <f>VLOOKUP(D8,[1]应付款管理!$A$1:$I$65536,9,0)</f>
        <v>78.16</v>
      </c>
      <c r="N8">
        <f t="shared" si="0"/>
        <v>0.0100000000000051</v>
      </c>
      <c r="O8" t="str">
        <f t="shared" si="1"/>
        <v>，1440560</v>
      </c>
      <c r="U8" t="s">
        <v>19</v>
      </c>
    </row>
    <row r="9" spans="1:21">
      <c r="A9" t="s">
        <v>14</v>
      </c>
      <c r="B9" t="s">
        <v>15</v>
      </c>
      <c r="C9" t="s">
        <v>16</v>
      </c>
      <c r="D9">
        <v>1437821</v>
      </c>
      <c r="E9">
        <v>32034479</v>
      </c>
      <c r="F9">
        <v>63549125</v>
      </c>
      <c r="G9" s="2">
        <v>43501</v>
      </c>
      <c r="H9">
        <v>206.27</v>
      </c>
      <c r="I9" t="s">
        <v>26</v>
      </c>
      <c r="J9" s="2">
        <v>43498</v>
      </c>
      <c r="K9" s="2">
        <v>43501</v>
      </c>
      <c r="L9" t="s">
        <v>18</v>
      </c>
      <c r="M9">
        <f>VLOOKUP(D9,[1]应付款管理!$A$1:$I$65536,9,0)</f>
        <v>206.28</v>
      </c>
      <c r="N9">
        <f t="shared" si="0"/>
        <v>-0.00999999999999091</v>
      </c>
      <c r="O9" t="str">
        <f t="shared" si="1"/>
        <v>，1437821</v>
      </c>
      <c r="U9" t="s">
        <v>19</v>
      </c>
    </row>
    <row r="10" spans="1:21">
      <c r="A10" t="s">
        <v>14</v>
      </c>
      <c r="B10" t="s">
        <v>15</v>
      </c>
      <c r="C10" t="s">
        <v>16</v>
      </c>
      <c r="D10">
        <v>1436131</v>
      </c>
      <c r="E10">
        <v>31998992</v>
      </c>
      <c r="F10">
        <v>63558719</v>
      </c>
      <c r="G10" s="2">
        <v>43502</v>
      </c>
      <c r="H10">
        <v>84.52</v>
      </c>
      <c r="I10" t="s">
        <v>27</v>
      </c>
      <c r="J10" s="2">
        <v>43500</v>
      </c>
      <c r="K10" s="2">
        <v>43502</v>
      </c>
      <c r="L10" t="s">
        <v>18</v>
      </c>
      <c r="M10">
        <f>VLOOKUP(D10,[1]应付款管理!$A$1:$I$65536,9,0)</f>
        <v>84.51</v>
      </c>
      <c r="N10">
        <f t="shared" si="0"/>
        <v>0.00999999999999091</v>
      </c>
      <c r="O10" t="str">
        <f t="shared" si="1"/>
        <v>，1436131</v>
      </c>
      <c r="U10" t="s">
        <v>19</v>
      </c>
    </row>
    <row r="11" spans="1:21">
      <c r="A11" t="s">
        <v>14</v>
      </c>
      <c r="B11" t="s">
        <v>15</v>
      </c>
      <c r="C11" t="s">
        <v>16</v>
      </c>
      <c r="D11">
        <v>1439309</v>
      </c>
      <c r="E11">
        <v>32057991</v>
      </c>
      <c r="F11">
        <v>63558720</v>
      </c>
      <c r="G11" s="2">
        <v>43502</v>
      </c>
      <c r="H11">
        <v>419.23</v>
      </c>
      <c r="I11" t="s">
        <v>28</v>
      </c>
      <c r="J11" s="2">
        <v>43500</v>
      </c>
      <c r="K11" s="2">
        <v>43502</v>
      </c>
      <c r="L11" t="s">
        <v>18</v>
      </c>
      <c r="M11">
        <f>VLOOKUP(D11,[1]应付款管理!$A$1:$I$65536,9,0)</f>
        <v>419.23</v>
      </c>
      <c r="N11">
        <f t="shared" si="0"/>
        <v>0</v>
      </c>
      <c r="O11" t="str">
        <f t="shared" si="1"/>
        <v>，1439309</v>
      </c>
      <c r="U11" t="s">
        <v>19</v>
      </c>
    </row>
    <row r="12" spans="1:21">
      <c r="A12" t="s">
        <v>14</v>
      </c>
      <c r="B12" t="s">
        <v>15</v>
      </c>
      <c r="C12" t="s">
        <v>16</v>
      </c>
      <c r="D12">
        <v>1440690</v>
      </c>
      <c r="E12">
        <v>32085585</v>
      </c>
      <c r="F12">
        <v>63558721</v>
      </c>
      <c r="G12" s="2">
        <v>43502</v>
      </c>
      <c r="H12">
        <v>35.67</v>
      </c>
      <c r="I12" t="s">
        <v>29</v>
      </c>
      <c r="J12" s="2">
        <v>43501</v>
      </c>
      <c r="K12" s="2">
        <v>43502</v>
      </c>
      <c r="L12" t="s">
        <v>18</v>
      </c>
      <c r="M12">
        <f>VLOOKUP(D12,[1]应付款管理!$A$1:$I$65536,9,0)</f>
        <v>35.68</v>
      </c>
      <c r="N12">
        <f t="shared" si="0"/>
        <v>-0.00999999999999801</v>
      </c>
      <c r="O12" t="str">
        <f t="shared" si="1"/>
        <v>，1440690</v>
      </c>
      <c r="U12" t="s">
        <v>19</v>
      </c>
    </row>
    <row r="13" spans="1:21">
      <c r="A13" t="s">
        <v>14</v>
      </c>
      <c r="B13" t="s">
        <v>15</v>
      </c>
      <c r="C13" t="s">
        <v>16</v>
      </c>
      <c r="D13">
        <v>1437406</v>
      </c>
      <c r="E13">
        <v>32024335</v>
      </c>
      <c r="F13">
        <v>63569150</v>
      </c>
      <c r="G13" s="2">
        <v>43503</v>
      </c>
      <c r="H13">
        <v>94.88</v>
      </c>
      <c r="I13" t="s">
        <v>30</v>
      </c>
      <c r="J13" s="2">
        <v>43502</v>
      </c>
      <c r="K13" s="2">
        <v>43503</v>
      </c>
      <c r="L13" t="s">
        <v>18</v>
      </c>
      <c r="M13">
        <f>VLOOKUP(D13,[1]应付款管理!$A$1:$I$65536,9,0)</f>
        <v>94.89</v>
      </c>
      <c r="N13">
        <f t="shared" si="0"/>
        <v>-0.0100000000000051</v>
      </c>
      <c r="O13" t="str">
        <f t="shared" si="1"/>
        <v>，1437406</v>
      </c>
      <c r="U13" t="s">
        <v>19</v>
      </c>
    </row>
    <row r="14" spans="1:21">
      <c r="A14" t="s">
        <v>14</v>
      </c>
      <c r="B14" t="s">
        <v>15</v>
      </c>
      <c r="C14" t="s">
        <v>16</v>
      </c>
      <c r="D14">
        <v>1439089</v>
      </c>
      <c r="E14">
        <v>32056079</v>
      </c>
      <c r="F14">
        <v>63569151</v>
      </c>
      <c r="G14" s="2">
        <v>43503</v>
      </c>
      <c r="H14">
        <v>687.6</v>
      </c>
      <c r="I14" t="s">
        <v>31</v>
      </c>
      <c r="J14" s="2">
        <v>43500</v>
      </c>
      <c r="K14" s="2">
        <v>43503</v>
      </c>
      <c r="L14" t="s">
        <v>18</v>
      </c>
      <c r="M14">
        <f>VLOOKUP(D14,[1]应付款管理!$A$1:$I$65536,9,0)</f>
        <v>687.66</v>
      </c>
      <c r="N14">
        <f t="shared" si="0"/>
        <v>-0.0599999999999454</v>
      </c>
      <c r="O14" t="str">
        <f t="shared" si="1"/>
        <v>，1439089</v>
      </c>
      <c r="U14" t="s">
        <v>19</v>
      </c>
    </row>
    <row r="15" spans="1:21">
      <c r="A15" t="s">
        <v>14</v>
      </c>
      <c r="B15" t="s">
        <v>15</v>
      </c>
      <c r="C15" t="s">
        <v>16</v>
      </c>
      <c r="D15">
        <v>1440315</v>
      </c>
      <c r="E15">
        <v>32074682</v>
      </c>
      <c r="F15">
        <v>63569152</v>
      </c>
      <c r="G15" s="2">
        <v>43503</v>
      </c>
      <c r="H15">
        <v>116.38</v>
      </c>
      <c r="I15" t="s">
        <v>32</v>
      </c>
      <c r="J15" s="2">
        <v>43502</v>
      </c>
      <c r="K15" s="2">
        <v>43503</v>
      </c>
      <c r="L15" t="s">
        <v>18</v>
      </c>
      <c r="M15">
        <f>VLOOKUP(D15,[1]应付款管理!$A$1:$I$65536,9,0)</f>
        <v>116.38</v>
      </c>
      <c r="N15">
        <f t="shared" si="0"/>
        <v>0</v>
      </c>
      <c r="O15" t="str">
        <f t="shared" si="1"/>
        <v>，1440315</v>
      </c>
      <c r="U15" t="s">
        <v>19</v>
      </c>
    </row>
    <row r="16" spans="1:21">
      <c r="A16" t="s">
        <v>14</v>
      </c>
      <c r="B16" t="s">
        <v>15</v>
      </c>
      <c r="C16" t="s">
        <v>16</v>
      </c>
      <c r="D16">
        <v>1441020</v>
      </c>
      <c r="E16">
        <v>32090545</v>
      </c>
      <c r="F16">
        <v>63575818</v>
      </c>
      <c r="G16" s="2">
        <v>43504</v>
      </c>
      <c r="H16">
        <v>98.68</v>
      </c>
      <c r="I16" t="s">
        <v>33</v>
      </c>
      <c r="J16" s="2">
        <v>43503</v>
      </c>
      <c r="K16" s="2">
        <v>43504</v>
      </c>
      <c r="L16" t="s">
        <v>18</v>
      </c>
      <c r="M16">
        <f>VLOOKUP(D16,[1]应付款管理!$A$1:$I$65536,9,0)</f>
        <v>98.68</v>
      </c>
      <c r="N16">
        <f t="shared" si="0"/>
        <v>0</v>
      </c>
      <c r="O16" t="str">
        <f t="shared" si="1"/>
        <v>，1441020</v>
      </c>
      <c r="U16" t="s">
        <v>19</v>
      </c>
    </row>
    <row r="17" spans="1:21">
      <c r="A17" t="s">
        <v>14</v>
      </c>
      <c r="B17" t="s">
        <v>15</v>
      </c>
      <c r="C17" t="s">
        <v>16</v>
      </c>
      <c r="D17">
        <v>1437912</v>
      </c>
      <c r="E17">
        <v>32034923</v>
      </c>
      <c r="F17">
        <v>63584431</v>
      </c>
      <c r="G17" s="2">
        <v>43507</v>
      </c>
      <c r="H17">
        <v>593.5</v>
      </c>
      <c r="I17" t="s">
        <v>34</v>
      </c>
      <c r="J17" s="2">
        <v>43502</v>
      </c>
      <c r="K17" s="2">
        <v>43505</v>
      </c>
      <c r="L17" t="s">
        <v>18</v>
      </c>
      <c r="M17">
        <f>VLOOKUP(D17,[1]应付款管理!$A$1:$I$65536,9,0)</f>
        <v>593.51</v>
      </c>
      <c r="N17">
        <f t="shared" si="0"/>
        <v>-0.00999999999999091</v>
      </c>
      <c r="O17" t="str">
        <f t="shared" si="1"/>
        <v>，1437912</v>
      </c>
      <c r="U17" t="s">
        <v>19</v>
      </c>
    </row>
    <row r="18" spans="1:21">
      <c r="A18" t="s">
        <v>14</v>
      </c>
      <c r="B18" t="s">
        <v>15</v>
      </c>
      <c r="C18" t="s">
        <v>16</v>
      </c>
      <c r="D18">
        <v>1441551</v>
      </c>
      <c r="E18">
        <v>32104488</v>
      </c>
      <c r="F18">
        <v>63584432</v>
      </c>
      <c r="G18" s="2">
        <v>43507</v>
      </c>
      <c r="H18">
        <v>90.53</v>
      </c>
      <c r="I18" t="s">
        <v>35</v>
      </c>
      <c r="J18" s="2">
        <v>43504</v>
      </c>
      <c r="K18" s="2">
        <v>43505</v>
      </c>
      <c r="L18" t="s">
        <v>18</v>
      </c>
      <c r="M18">
        <f>VLOOKUP(D18,[1]应付款管理!$A$1:$I$65536,9,0)</f>
        <v>90.53</v>
      </c>
      <c r="N18">
        <f t="shared" si="0"/>
        <v>0</v>
      </c>
      <c r="O18" t="str">
        <f t="shared" si="1"/>
        <v>，1441551</v>
      </c>
      <c r="U18" t="s">
        <v>19</v>
      </c>
    </row>
    <row r="19" spans="1:21">
      <c r="A19" t="s">
        <v>14</v>
      </c>
      <c r="B19" t="s">
        <v>15</v>
      </c>
      <c r="C19" t="s">
        <v>16</v>
      </c>
      <c r="D19">
        <v>1442907</v>
      </c>
      <c r="E19">
        <v>32134670</v>
      </c>
      <c r="F19">
        <v>63584433</v>
      </c>
      <c r="G19" s="2">
        <v>43507</v>
      </c>
      <c r="H19">
        <v>192.54</v>
      </c>
      <c r="I19" t="s">
        <v>36</v>
      </c>
      <c r="J19" s="2">
        <v>43504</v>
      </c>
      <c r="K19" s="2">
        <v>43505</v>
      </c>
      <c r="L19" t="s">
        <v>18</v>
      </c>
      <c r="M19">
        <f>VLOOKUP(D19,[1]应付款管理!$A$1:$I$65536,9,0)</f>
        <v>192.58</v>
      </c>
      <c r="N19">
        <f t="shared" si="0"/>
        <v>-0.0400000000000205</v>
      </c>
      <c r="O19" t="str">
        <f t="shared" si="1"/>
        <v>，1442907</v>
      </c>
      <c r="U19" t="s">
        <v>19</v>
      </c>
    </row>
    <row r="20" spans="1:21">
      <c r="A20" t="s">
        <v>14</v>
      </c>
      <c r="B20" t="s">
        <v>15</v>
      </c>
      <c r="C20" t="s">
        <v>16</v>
      </c>
      <c r="D20">
        <v>1440260</v>
      </c>
      <c r="E20">
        <v>32074562</v>
      </c>
      <c r="F20">
        <v>63588789</v>
      </c>
      <c r="G20" s="2">
        <v>43507</v>
      </c>
      <c r="H20">
        <v>310.44</v>
      </c>
      <c r="I20" t="s">
        <v>37</v>
      </c>
      <c r="J20" s="2">
        <v>43505</v>
      </c>
      <c r="K20" s="2">
        <v>43506</v>
      </c>
      <c r="L20" t="s">
        <v>18</v>
      </c>
      <c r="M20">
        <f>VLOOKUP(D20,[1]应付款管理!$A$1:$I$65536,9,0)</f>
        <v>310.44</v>
      </c>
      <c r="N20">
        <f t="shared" si="0"/>
        <v>0</v>
      </c>
      <c r="O20" t="str">
        <f t="shared" si="1"/>
        <v>，1440260</v>
      </c>
      <c r="U20" t="s">
        <v>19</v>
      </c>
    </row>
    <row r="21" spans="1:21">
      <c r="A21" t="s">
        <v>14</v>
      </c>
      <c r="B21" t="s">
        <v>15</v>
      </c>
      <c r="C21" t="s">
        <v>16</v>
      </c>
      <c r="D21">
        <v>1443540</v>
      </c>
      <c r="E21">
        <v>32162418</v>
      </c>
      <c r="F21">
        <v>63588790</v>
      </c>
      <c r="G21" s="2">
        <v>43507</v>
      </c>
      <c r="H21">
        <v>90.96</v>
      </c>
      <c r="I21" t="s">
        <v>38</v>
      </c>
      <c r="J21" s="2">
        <v>43505</v>
      </c>
      <c r="K21" s="2">
        <v>43506</v>
      </c>
      <c r="L21" t="s">
        <v>18</v>
      </c>
      <c r="M21">
        <f>VLOOKUP(D21,[1]应付款管理!$A$1:$I$65536,9,0)</f>
        <v>90.96</v>
      </c>
      <c r="N21">
        <f t="shared" si="0"/>
        <v>0</v>
      </c>
      <c r="O21" t="str">
        <f t="shared" si="1"/>
        <v>，1443540</v>
      </c>
      <c r="U21" t="s">
        <v>19</v>
      </c>
    </row>
    <row r="22" spans="1:21">
      <c r="A22" t="s">
        <v>14</v>
      </c>
      <c r="B22" t="s">
        <v>15</v>
      </c>
      <c r="C22" t="s">
        <v>16</v>
      </c>
      <c r="D22">
        <v>1443713</v>
      </c>
      <c r="E22">
        <v>32166419</v>
      </c>
      <c r="F22">
        <v>63588791</v>
      </c>
      <c r="G22" s="2">
        <v>43507</v>
      </c>
      <c r="H22">
        <v>76.36</v>
      </c>
      <c r="I22" t="s">
        <v>39</v>
      </c>
      <c r="J22" s="2">
        <v>43505</v>
      </c>
      <c r="K22" s="2">
        <v>43506</v>
      </c>
      <c r="L22" t="s">
        <v>18</v>
      </c>
      <c r="M22">
        <f>VLOOKUP(D22,[1]应付款管理!$A$1:$I$65536,9,0)</f>
        <v>76.36</v>
      </c>
      <c r="N22">
        <f t="shared" si="0"/>
        <v>0</v>
      </c>
      <c r="O22" t="str">
        <f t="shared" si="1"/>
        <v>，1443713</v>
      </c>
      <c r="U22" t="s">
        <v>19</v>
      </c>
    </row>
    <row r="23" spans="1:21">
      <c r="A23" t="s">
        <v>14</v>
      </c>
      <c r="B23" t="s">
        <v>15</v>
      </c>
      <c r="C23" t="s">
        <v>16</v>
      </c>
      <c r="D23">
        <v>1443847</v>
      </c>
      <c r="E23">
        <v>32173683</v>
      </c>
      <c r="F23">
        <v>63588792</v>
      </c>
      <c r="G23" s="2">
        <v>43507</v>
      </c>
      <c r="H23">
        <v>78.15</v>
      </c>
      <c r="I23" t="s">
        <v>40</v>
      </c>
      <c r="J23" s="2">
        <v>43505</v>
      </c>
      <c r="K23" s="2">
        <v>43506</v>
      </c>
      <c r="L23" t="s">
        <v>18</v>
      </c>
      <c r="M23">
        <f>VLOOKUP(D23,[1]应付款管理!$A$1:$I$65536,9,0)</f>
        <v>78.16</v>
      </c>
      <c r="N23">
        <f t="shared" si="0"/>
        <v>-0.00999999999999091</v>
      </c>
      <c r="O23" t="str">
        <f t="shared" si="1"/>
        <v>，1443847</v>
      </c>
      <c r="U23" t="s">
        <v>19</v>
      </c>
    </row>
    <row r="24" spans="1:21">
      <c r="A24" t="s">
        <v>14</v>
      </c>
      <c r="B24" t="s">
        <v>15</v>
      </c>
      <c r="C24" t="s">
        <v>16</v>
      </c>
      <c r="D24">
        <v>1441131</v>
      </c>
      <c r="E24">
        <v>32093718</v>
      </c>
      <c r="F24">
        <v>63592044</v>
      </c>
      <c r="G24" s="2">
        <v>43507</v>
      </c>
      <c r="H24">
        <v>154.7</v>
      </c>
      <c r="I24" t="s">
        <v>41</v>
      </c>
      <c r="J24" s="2">
        <v>43506</v>
      </c>
      <c r="K24" s="2">
        <v>43507</v>
      </c>
      <c r="L24" t="s">
        <v>18</v>
      </c>
      <c r="M24">
        <f>VLOOKUP(D24,[1]应付款管理!$A$1:$I$65536,9,0)</f>
        <v>154.71</v>
      </c>
      <c r="N24">
        <f t="shared" si="0"/>
        <v>-0.0100000000000193</v>
      </c>
      <c r="O24" t="str">
        <f t="shared" si="1"/>
        <v>，1441131</v>
      </c>
      <c r="U24" t="s">
        <v>19</v>
      </c>
    </row>
    <row r="25" spans="1:21">
      <c r="A25" t="s">
        <v>14</v>
      </c>
      <c r="B25" t="s">
        <v>15</v>
      </c>
      <c r="C25" t="s">
        <v>16</v>
      </c>
      <c r="D25">
        <v>1443883</v>
      </c>
      <c r="E25">
        <v>32175091</v>
      </c>
      <c r="F25">
        <v>63592045</v>
      </c>
      <c r="G25" s="2">
        <v>43507</v>
      </c>
      <c r="H25">
        <v>324.13</v>
      </c>
      <c r="I25" t="s">
        <v>42</v>
      </c>
      <c r="J25" s="2">
        <v>43505</v>
      </c>
      <c r="K25" s="2">
        <v>43507</v>
      </c>
      <c r="L25" t="s">
        <v>18</v>
      </c>
      <c r="M25">
        <f>VLOOKUP(D25,[1]应付款管理!$A$1:$I$65536,9,0)</f>
        <v>324.12</v>
      </c>
      <c r="N25">
        <f t="shared" si="0"/>
        <v>0.00999999999999091</v>
      </c>
      <c r="O25" t="str">
        <f t="shared" si="1"/>
        <v>，1443883</v>
      </c>
      <c r="U25" t="s">
        <v>19</v>
      </c>
    </row>
    <row r="26" spans="1:21">
      <c r="A26" t="s">
        <v>14</v>
      </c>
      <c r="B26" t="s">
        <v>15</v>
      </c>
      <c r="C26" t="s">
        <v>16</v>
      </c>
      <c r="D26">
        <v>1441491</v>
      </c>
      <c r="E26">
        <v>32102865</v>
      </c>
      <c r="F26">
        <v>63602350</v>
      </c>
      <c r="G26" s="2">
        <v>43508</v>
      </c>
      <c r="H26">
        <v>197.56</v>
      </c>
      <c r="I26" t="s">
        <v>43</v>
      </c>
      <c r="J26" s="2">
        <v>43507</v>
      </c>
      <c r="K26" s="2">
        <v>43508</v>
      </c>
      <c r="L26" t="s">
        <v>18</v>
      </c>
      <c r="M26">
        <f>VLOOKUP(D26,[1]应付款管理!$A$1:$I$65536,9,0)</f>
        <v>197.58</v>
      </c>
      <c r="N26">
        <f t="shared" si="0"/>
        <v>-0.0200000000000102</v>
      </c>
      <c r="O26" t="str">
        <f t="shared" si="1"/>
        <v>，1441491</v>
      </c>
      <c r="U26" t="s">
        <v>19</v>
      </c>
    </row>
    <row r="27" spans="1:21">
      <c r="A27" t="s">
        <v>14</v>
      </c>
      <c r="B27" t="s">
        <v>15</v>
      </c>
      <c r="C27" t="s">
        <v>16</v>
      </c>
      <c r="D27">
        <v>1443808</v>
      </c>
      <c r="E27">
        <v>32170580</v>
      </c>
      <c r="F27">
        <v>63602351</v>
      </c>
      <c r="G27" s="2">
        <v>43508</v>
      </c>
      <c r="H27">
        <v>283.94</v>
      </c>
      <c r="I27" t="s">
        <v>44</v>
      </c>
      <c r="J27" s="2">
        <v>43506</v>
      </c>
      <c r="K27" s="2">
        <v>43508</v>
      </c>
      <c r="L27" t="s">
        <v>18</v>
      </c>
      <c r="M27">
        <f>VLOOKUP(D27,[1]应付款管理!$A$1:$I$65536,9,0)</f>
        <v>283.96</v>
      </c>
      <c r="N27">
        <f t="shared" si="0"/>
        <v>-0.0199999999999818</v>
      </c>
      <c r="O27" t="str">
        <f t="shared" si="1"/>
        <v>，1443808</v>
      </c>
      <c r="U27" t="s">
        <v>19</v>
      </c>
    </row>
    <row r="28" spans="1:21">
      <c r="A28" t="s">
        <v>14</v>
      </c>
      <c r="B28" t="s">
        <v>15</v>
      </c>
      <c r="C28" t="s">
        <v>16</v>
      </c>
      <c r="D28">
        <v>1444684</v>
      </c>
      <c r="E28">
        <v>32192102</v>
      </c>
      <c r="F28">
        <v>63607149</v>
      </c>
      <c r="G28" s="2">
        <v>43509</v>
      </c>
      <c r="H28">
        <v>370.23</v>
      </c>
      <c r="I28" t="s">
        <v>45</v>
      </c>
      <c r="J28" s="2">
        <v>43507</v>
      </c>
      <c r="K28" s="2">
        <v>43509</v>
      </c>
      <c r="L28" t="s">
        <v>18</v>
      </c>
      <c r="M28">
        <f>VLOOKUP(D28,[1]应付款管理!$A$1:$I$65536,9,0)</f>
        <v>370.23</v>
      </c>
      <c r="N28">
        <f t="shared" si="0"/>
        <v>0</v>
      </c>
      <c r="O28" t="str">
        <f t="shared" si="1"/>
        <v>，1444684</v>
      </c>
      <c r="U28" t="s">
        <v>19</v>
      </c>
    </row>
    <row r="29" spans="1:21">
      <c r="A29" t="s">
        <v>14</v>
      </c>
      <c r="B29" t="s">
        <v>15</v>
      </c>
      <c r="C29" t="s">
        <v>16</v>
      </c>
      <c r="D29">
        <v>1441054</v>
      </c>
      <c r="E29">
        <v>32091842</v>
      </c>
      <c r="F29">
        <v>63617672</v>
      </c>
      <c r="G29" s="2">
        <v>43510</v>
      </c>
      <c r="H29">
        <v>236.67</v>
      </c>
      <c r="I29" t="s">
        <v>46</v>
      </c>
      <c r="J29" s="2">
        <v>43508</v>
      </c>
      <c r="K29" s="2">
        <v>43510</v>
      </c>
      <c r="L29" t="s">
        <v>18</v>
      </c>
      <c r="M29">
        <f>VLOOKUP(D29,[1]应付款管理!$A$1:$I$65536,9,0)</f>
        <v>236.68</v>
      </c>
      <c r="N29">
        <f t="shared" si="0"/>
        <v>-0.0100000000000193</v>
      </c>
      <c r="O29" t="str">
        <f t="shared" si="1"/>
        <v>，1441054</v>
      </c>
      <c r="U29" t="s">
        <v>19</v>
      </c>
    </row>
    <row r="30" spans="1:21">
      <c r="A30" t="s">
        <v>14</v>
      </c>
      <c r="B30" t="s">
        <v>15</v>
      </c>
      <c r="C30" t="s">
        <v>16</v>
      </c>
      <c r="D30">
        <v>1444726</v>
      </c>
      <c r="E30">
        <v>32193008</v>
      </c>
      <c r="F30">
        <v>63617673</v>
      </c>
      <c r="G30" s="2">
        <v>43510</v>
      </c>
      <c r="H30">
        <v>378.1</v>
      </c>
      <c r="I30" t="s">
        <v>47</v>
      </c>
      <c r="J30" s="2">
        <v>43508</v>
      </c>
      <c r="K30" s="2">
        <v>43510</v>
      </c>
      <c r="L30" t="s">
        <v>18</v>
      </c>
      <c r="M30">
        <f>VLOOKUP(D30,[1]应付款管理!$A$1:$I$65536,9,0)</f>
        <v>378.1</v>
      </c>
      <c r="N30">
        <f t="shared" si="0"/>
        <v>0</v>
      </c>
      <c r="O30" t="str">
        <f t="shared" si="1"/>
        <v>，1444726</v>
      </c>
      <c r="U30" t="s">
        <v>19</v>
      </c>
    </row>
    <row r="31" spans="1:21">
      <c r="A31" t="s">
        <v>14</v>
      </c>
      <c r="B31" t="s">
        <v>15</v>
      </c>
      <c r="C31" t="s">
        <v>16</v>
      </c>
      <c r="D31">
        <v>1445117</v>
      </c>
      <c r="E31">
        <v>32200050</v>
      </c>
      <c r="F31">
        <v>63617674</v>
      </c>
      <c r="G31" s="2">
        <v>43510</v>
      </c>
      <c r="H31">
        <v>190.56</v>
      </c>
      <c r="I31" t="s">
        <v>48</v>
      </c>
      <c r="J31" s="2">
        <v>43508</v>
      </c>
      <c r="K31" s="2">
        <v>43510</v>
      </c>
      <c r="L31" t="s">
        <v>18</v>
      </c>
      <c r="M31">
        <f>VLOOKUP(D31,[1]应付款管理!$A$1:$I$65536,9,0)</f>
        <v>190.55</v>
      </c>
      <c r="N31">
        <f t="shared" si="0"/>
        <v>0.00999999999999091</v>
      </c>
      <c r="O31" t="str">
        <f t="shared" si="1"/>
        <v>，1445117</v>
      </c>
      <c r="U31" t="s">
        <v>19</v>
      </c>
    </row>
    <row r="32" spans="1:21">
      <c r="A32" t="s">
        <v>14</v>
      </c>
      <c r="B32" t="s">
        <v>15</v>
      </c>
      <c r="C32" t="s">
        <v>16</v>
      </c>
      <c r="D32">
        <v>1445356</v>
      </c>
      <c r="E32">
        <v>32206905</v>
      </c>
      <c r="F32">
        <v>63617675</v>
      </c>
      <c r="G32" s="2">
        <v>43510</v>
      </c>
      <c r="H32">
        <v>51.65</v>
      </c>
      <c r="I32" t="s">
        <v>49</v>
      </c>
      <c r="J32" s="2">
        <v>43509</v>
      </c>
      <c r="K32" s="2">
        <v>43510</v>
      </c>
      <c r="L32" t="s">
        <v>18</v>
      </c>
      <c r="M32">
        <f>VLOOKUP(D32,[1]应付款管理!$A$1:$I$65536,9,0)</f>
        <v>51.64</v>
      </c>
      <c r="N32">
        <f t="shared" si="0"/>
        <v>0.00999999999999801</v>
      </c>
      <c r="O32" t="str">
        <f t="shared" si="1"/>
        <v>，1445356</v>
      </c>
      <c r="U32" t="s">
        <v>19</v>
      </c>
    </row>
    <row r="33" spans="1:21">
      <c r="A33" t="s">
        <v>14</v>
      </c>
      <c r="B33" t="s">
        <v>15</v>
      </c>
      <c r="C33" t="s">
        <v>16</v>
      </c>
      <c r="D33">
        <v>1435051</v>
      </c>
      <c r="E33">
        <v>31989965</v>
      </c>
      <c r="F33">
        <v>63628076</v>
      </c>
      <c r="G33" s="2">
        <v>43511</v>
      </c>
      <c r="H33">
        <v>264.74</v>
      </c>
      <c r="I33" t="s">
        <v>50</v>
      </c>
      <c r="J33" s="2">
        <v>43509</v>
      </c>
      <c r="K33" s="2">
        <v>43511</v>
      </c>
      <c r="L33" t="s">
        <v>18</v>
      </c>
      <c r="M33">
        <f>VLOOKUP(D33,[1]应付款管理!$A$1:$I$65536,9,0)</f>
        <v>264.75</v>
      </c>
      <c r="N33">
        <f t="shared" si="0"/>
        <v>-0.00999999999999091</v>
      </c>
      <c r="O33" t="str">
        <f t="shared" si="1"/>
        <v>，1435051</v>
      </c>
      <c r="U33" t="s">
        <v>19</v>
      </c>
    </row>
    <row r="34" spans="1:21">
      <c r="A34" t="s">
        <v>14</v>
      </c>
      <c r="B34" t="s">
        <v>15</v>
      </c>
      <c r="C34" t="s">
        <v>16</v>
      </c>
      <c r="D34">
        <v>1440641</v>
      </c>
      <c r="E34">
        <v>32081666</v>
      </c>
      <c r="F34">
        <v>63628077</v>
      </c>
      <c r="G34" s="2">
        <v>43511</v>
      </c>
      <c r="H34">
        <v>190.68</v>
      </c>
      <c r="I34" t="s">
        <v>51</v>
      </c>
      <c r="J34" s="2">
        <v>43510</v>
      </c>
      <c r="K34" s="2">
        <v>43511</v>
      </c>
      <c r="L34" t="s">
        <v>18</v>
      </c>
      <c r="M34">
        <f>VLOOKUP(D34,[1]应付款管理!$A$1:$I$65536,9,0)</f>
        <v>190.7</v>
      </c>
      <c r="N34">
        <f t="shared" si="0"/>
        <v>-0.0199999999999818</v>
      </c>
      <c r="O34" t="str">
        <f t="shared" si="1"/>
        <v>，1440641</v>
      </c>
      <c r="U34" t="s">
        <v>19</v>
      </c>
    </row>
    <row r="35" spans="1:21">
      <c r="A35" t="s">
        <v>14</v>
      </c>
      <c r="B35" t="s">
        <v>15</v>
      </c>
      <c r="C35" t="s">
        <v>16</v>
      </c>
      <c r="D35">
        <v>1444089</v>
      </c>
      <c r="E35">
        <v>32181019</v>
      </c>
      <c r="F35">
        <v>63628078</v>
      </c>
      <c r="G35" s="2">
        <v>43511</v>
      </c>
      <c r="H35">
        <v>181.16</v>
      </c>
      <c r="I35" t="s">
        <v>52</v>
      </c>
      <c r="J35" s="2">
        <v>43510</v>
      </c>
      <c r="K35" s="2">
        <v>43511</v>
      </c>
      <c r="L35" t="s">
        <v>18</v>
      </c>
      <c r="M35">
        <f>VLOOKUP(D35,[1]应付款管理!$A$1:$I$65536,9,0)</f>
        <v>181.16</v>
      </c>
      <c r="N35">
        <f t="shared" ref="N35:N66" si="2">H35-M35</f>
        <v>0</v>
      </c>
      <c r="O35" t="str">
        <f t="shared" ref="O35:O66" si="3">$O$1&amp;D35</f>
        <v>，1444089</v>
      </c>
      <c r="U35" t="s">
        <v>19</v>
      </c>
    </row>
    <row r="36" spans="1:21">
      <c r="A36" t="s">
        <v>14</v>
      </c>
      <c r="B36" t="s">
        <v>15</v>
      </c>
      <c r="C36" t="s">
        <v>16</v>
      </c>
      <c r="D36">
        <v>1445234</v>
      </c>
      <c r="E36">
        <v>32204215</v>
      </c>
      <c r="F36">
        <v>63628079</v>
      </c>
      <c r="G36" s="2">
        <v>43511</v>
      </c>
      <c r="H36">
        <v>135.25</v>
      </c>
      <c r="I36" t="s">
        <v>53</v>
      </c>
      <c r="J36" s="2">
        <v>43510</v>
      </c>
      <c r="K36" s="2">
        <v>43511</v>
      </c>
      <c r="L36" t="s">
        <v>18</v>
      </c>
      <c r="M36">
        <f>VLOOKUP(D36,[1]应付款管理!$A$1:$I$65536,9,0)</f>
        <v>135.25</v>
      </c>
      <c r="N36">
        <f t="shared" si="2"/>
        <v>0</v>
      </c>
      <c r="O36" t="str">
        <f t="shared" si="3"/>
        <v>，1445234</v>
      </c>
      <c r="U36" t="s">
        <v>19</v>
      </c>
    </row>
    <row r="37" spans="1:21">
      <c r="A37" t="s">
        <v>14</v>
      </c>
      <c r="B37" t="s">
        <v>15</v>
      </c>
      <c r="C37" t="s">
        <v>16</v>
      </c>
      <c r="D37">
        <v>1441116</v>
      </c>
      <c r="E37">
        <v>32093176</v>
      </c>
      <c r="F37">
        <v>63631590</v>
      </c>
      <c r="G37" s="2">
        <v>43514</v>
      </c>
      <c r="H37">
        <v>65.57</v>
      </c>
      <c r="I37" t="s">
        <v>54</v>
      </c>
      <c r="J37" s="2">
        <v>43511</v>
      </c>
      <c r="K37" s="2">
        <v>43512</v>
      </c>
      <c r="L37" t="s">
        <v>18</v>
      </c>
      <c r="M37">
        <f>VLOOKUP(D37,[1]应付款管理!$A$1:$I$65536,9,0)</f>
        <v>65.57</v>
      </c>
      <c r="N37">
        <f t="shared" si="2"/>
        <v>0</v>
      </c>
      <c r="O37" t="str">
        <f t="shared" si="3"/>
        <v>，1441116</v>
      </c>
      <c r="U37" t="s">
        <v>19</v>
      </c>
    </row>
    <row r="38" spans="1:21">
      <c r="A38" t="s">
        <v>14</v>
      </c>
      <c r="B38" t="s">
        <v>15</v>
      </c>
      <c r="C38" t="s">
        <v>16</v>
      </c>
      <c r="D38">
        <v>1442833</v>
      </c>
      <c r="E38">
        <v>32129527</v>
      </c>
      <c r="F38">
        <v>63631591</v>
      </c>
      <c r="G38" s="2">
        <v>43514</v>
      </c>
      <c r="H38">
        <v>166.66</v>
      </c>
      <c r="I38" t="s">
        <v>55</v>
      </c>
      <c r="J38" s="2">
        <v>43511</v>
      </c>
      <c r="K38" s="2">
        <v>43512</v>
      </c>
      <c r="L38" t="s">
        <v>18</v>
      </c>
      <c r="M38">
        <f>VLOOKUP(D38,[1]应付款管理!$A$1:$I$65536,9,0)</f>
        <v>166.68</v>
      </c>
      <c r="N38">
        <f t="shared" si="2"/>
        <v>-0.0200000000000102</v>
      </c>
      <c r="O38" t="str">
        <f t="shared" si="3"/>
        <v>，1442833</v>
      </c>
      <c r="U38" t="s">
        <v>19</v>
      </c>
    </row>
    <row r="39" spans="1:21">
      <c r="A39" t="s">
        <v>14</v>
      </c>
      <c r="B39" t="s">
        <v>15</v>
      </c>
      <c r="C39" t="s">
        <v>16</v>
      </c>
      <c r="D39">
        <v>1446136</v>
      </c>
      <c r="E39">
        <v>32230524</v>
      </c>
      <c r="F39">
        <v>63631592</v>
      </c>
      <c r="G39" s="2">
        <v>43514</v>
      </c>
      <c r="H39">
        <v>143.22</v>
      </c>
      <c r="I39" t="s">
        <v>56</v>
      </c>
      <c r="J39" s="2">
        <v>43511</v>
      </c>
      <c r="K39" s="2">
        <v>43512</v>
      </c>
      <c r="L39" t="s">
        <v>18</v>
      </c>
      <c r="M39">
        <f>VLOOKUP(D39,[1]应付款管理!$A$1:$I$65536,9,0)</f>
        <v>143.23</v>
      </c>
      <c r="N39">
        <f t="shared" si="2"/>
        <v>-0.00999999999999091</v>
      </c>
      <c r="O39" t="str">
        <f t="shared" si="3"/>
        <v>，1446136</v>
      </c>
      <c r="U39" t="s">
        <v>19</v>
      </c>
    </row>
    <row r="40" spans="1:21">
      <c r="A40" t="s">
        <v>14</v>
      </c>
      <c r="B40" t="s">
        <v>15</v>
      </c>
      <c r="C40" t="s">
        <v>16</v>
      </c>
      <c r="D40">
        <v>1437046</v>
      </c>
      <c r="E40">
        <v>32016209</v>
      </c>
      <c r="F40">
        <v>63639641</v>
      </c>
      <c r="G40" s="2">
        <v>43514</v>
      </c>
      <c r="H40">
        <v>61.35</v>
      </c>
      <c r="I40" t="s">
        <v>57</v>
      </c>
      <c r="J40" s="2">
        <v>43513</v>
      </c>
      <c r="K40" s="2">
        <v>43514</v>
      </c>
      <c r="L40" t="s">
        <v>18</v>
      </c>
      <c r="M40">
        <f>VLOOKUP(D40,[1]应付款管理!$A$1:$I$65536,9,0)</f>
        <v>61.35</v>
      </c>
      <c r="N40">
        <f t="shared" si="2"/>
        <v>0</v>
      </c>
      <c r="O40" t="str">
        <f t="shared" si="3"/>
        <v>，1437046</v>
      </c>
      <c r="U40" t="s">
        <v>19</v>
      </c>
    </row>
    <row r="41" spans="1:21">
      <c r="A41" t="s">
        <v>14</v>
      </c>
      <c r="B41" t="s">
        <v>15</v>
      </c>
      <c r="C41" t="s">
        <v>16</v>
      </c>
      <c r="D41">
        <v>1438158</v>
      </c>
      <c r="E41">
        <v>32036969</v>
      </c>
      <c r="F41">
        <v>63639642</v>
      </c>
      <c r="G41" s="2">
        <v>43514</v>
      </c>
      <c r="H41">
        <v>86.93</v>
      </c>
      <c r="I41" t="s">
        <v>58</v>
      </c>
      <c r="J41" s="2">
        <v>43513</v>
      </c>
      <c r="K41" s="2">
        <v>43514</v>
      </c>
      <c r="L41" t="s">
        <v>18</v>
      </c>
      <c r="M41">
        <f>VLOOKUP(D41,[1]应付款管理!$A$1:$I$65536,9,0)</f>
        <v>86.93</v>
      </c>
      <c r="N41">
        <f t="shared" si="2"/>
        <v>0</v>
      </c>
      <c r="O41" t="str">
        <f t="shared" si="3"/>
        <v>，1438158</v>
      </c>
      <c r="U41" t="s">
        <v>19</v>
      </c>
    </row>
    <row r="42" spans="1:21">
      <c r="A42" t="s">
        <v>14</v>
      </c>
      <c r="B42" t="s">
        <v>15</v>
      </c>
      <c r="C42" t="s">
        <v>16</v>
      </c>
      <c r="D42">
        <v>1439606</v>
      </c>
      <c r="E42">
        <v>32060568</v>
      </c>
      <c r="F42">
        <v>63639643</v>
      </c>
      <c r="G42" s="2">
        <v>43514</v>
      </c>
      <c r="H42">
        <v>171.44</v>
      </c>
      <c r="I42" t="s">
        <v>59</v>
      </c>
      <c r="J42" s="2">
        <v>43511</v>
      </c>
      <c r="K42" s="2">
        <v>43514</v>
      </c>
      <c r="L42" t="s">
        <v>18</v>
      </c>
      <c r="M42">
        <f>VLOOKUP(D42,[1]应付款管理!$A$1:$I$65536,9,0)</f>
        <v>171.45</v>
      </c>
      <c r="N42">
        <f t="shared" si="2"/>
        <v>-0.00999999999999091</v>
      </c>
      <c r="O42" t="str">
        <f t="shared" si="3"/>
        <v>，1439606</v>
      </c>
      <c r="U42" t="s">
        <v>19</v>
      </c>
    </row>
    <row r="43" spans="1:21">
      <c r="A43" t="s">
        <v>14</v>
      </c>
      <c r="B43" t="s">
        <v>15</v>
      </c>
      <c r="C43" t="s">
        <v>16</v>
      </c>
      <c r="D43">
        <v>1444157</v>
      </c>
      <c r="E43">
        <v>32186310</v>
      </c>
      <c r="F43">
        <v>63639644</v>
      </c>
      <c r="G43" s="2">
        <v>43514</v>
      </c>
      <c r="H43">
        <v>388.85</v>
      </c>
      <c r="I43" t="s">
        <v>60</v>
      </c>
      <c r="J43" s="2">
        <v>43507</v>
      </c>
      <c r="K43" s="2">
        <v>43514</v>
      </c>
      <c r="L43" t="s">
        <v>18</v>
      </c>
      <c r="M43">
        <f>VLOOKUP(D43,[1]应付款管理!$A$1:$I$65536,9,0)</f>
        <v>388.85</v>
      </c>
      <c r="N43">
        <f t="shared" si="2"/>
        <v>0</v>
      </c>
      <c r="O43" t="str">
        <f t="shared" si="3"/>
        <v>，1444157</v>
      </c>
      <c r="U43" t="s">
        <v>19</v>
      </c>
    </row>
    <row r="44" spans="1:21">
      <c r="A44" t="s">
        <v>14</v>
      </c>
      <c r="B44" t="s">
        <v>15</v>
      </c>
      <c r="C44" t="s">
        <v>16</v>
      </c>
      <c r="D44">
        <v>1444452</v>
      </c>
      <c r="E44">
        <v>32190615</v>
      </c>
      <c r="F44">
        <v>63639645</v>
      </c>
      <c r="G44" s="2">
        <v>43514</v>
      </c>
      <c r="H44">
        <v>40.39</v>
      </c>
      <c r="I44" t="s">
        <v>61</v>
      </c>
      <c r="J44" s="2">
        <v>43513</v>
      </c>
      <c r="K44" s="2">
        <v>43514</v>
      </c>
      <c r="L44" t="s">
        <v>18</v>
      </c>
      <c r="M44">
        <f>VLOOKUP(D44,[1]应付款管理!$A$1:$I$65536,9,0)</f>
        <v>40.4</v>
      </c>
      <c r="N44">
        <f t="shared" si="2"/>
        <v>-0.00999999999999801</v>
      </c>
      <c r="O44" t="str">
        <f t="shared" si="3"/>
        <v>，1444452</v>
      </c>
      <c r="U44" t="s">
        <v>19</v>
      </c>
    </row>
    <row r="45" spans="1:21">
      <c r="A45" t="s">
        <v>14</v>
      </c>
      <c r="B45" t="s">
        <v>15</v>
      </c>
      <c r="C45" t="s">
        <v>16</v>
      </c>
      <c r="D45">
        <v>1446514</v>
      </c>
      <c r="E45">
        <v>32236441</v>
      </c>
      <c r="F45">
        <v>63639646</v>
      </c>
      <c r="G45" s="2">
        <v>43514</v>
      </c>
      <c r="H45">
        <v>263.74</v>
      </c>
      <c r="I45" t="s">
        <v>62</v>
      </c>
      <c r="J45" s="2">
        <v>43512</v>
      </c>
      <c r="K45" s="2">
        <v>43514</v>
      </c>
      <c r="L45" t="s">
        <v>18</v>
      </c>
      <c r="M45">
        <f>VLOOKUP(D45,[1]应付款管理!$A$1:$I$65536,9,0)</f>
        <v>263.76</v>
      </c>
      <c r="N45">
        <f t="shared" si="2"/>
        <v>-0.0199999999999818</v>
      </c>
      <c r="O45" t="str">
        <f t="shared" si="3"/>
        <v>，1446514</v>
      </c>
      <c r="U45" t="s">
        <v>19</v>
      </c>
    </row>
    <row r="46" spans="1:21">
      <c r="A46" t="s">
        <v>14</v>
      </c>
      <c r="B46" t="s">
        <v>15</v>
      </c>
      <c r="C46" t="s">
        <v>16</v>
      </c>
      <c r="D46">
        <v>1447521</v>
      </c>
      <c r="E46">
        <v>32256642</v>
      </c>
      <c r="F46">
        <v>63639647</v>
      </c>
      <c r="G46" s="2">
        <v>43514</v>
      </c>
      <c r="H46">
        <v>68.73</v>
      </c>
      <c r="I46" t="s">
        <v>63</v>
      </c>
      <c r="J46" s="2">
        <v>43513</v>
      </c>
      <c r="K46" s="2">
        <v>43514</v>
      </c>
      <c r="L46" t="s">
        <v>18</v>
      </c>
      <c r="M46">
        <f>VLOOKUP(D46,[1]应付款管理!$A$1:$I$65536,9,0)</f>
        <v>68.74</v>
      </c>
      <c r="N46">
        <f t="shared" si="2"/>
        <v>-0.00999999999999091</v>
      </c>
      <c r="O46" t="str">
        <f t="shared" si="3"/>
        <v>，1447521</v>
      </c>
      <c r="U46" t="s">
        <v>19</v>
      </c>
    </row>
    <row r="47" spans="1:21">
      <c r="A47" t="s">
        <v>14</v>
      </c>
      <c r="B47" t="s">
        <v>15</v>
      </c>
      <c r="C47" t="s">
        <v>16</v>
      </c>
      <c r="D47">
        <v>1415154</v>
      </c>
      <c r="E47">
        <v>31781233</v>
      </c>
      <c r="F47">
        <v>63649267</v>
      </c>
      <c r="G47" s="2">
        <v>43515</v>
      </c>
      <c r="H47">
        <v>126.53</v>
      </c>
      <c r="I47" t="s">
        <v>64</v>
      </c>
      <c r="J47" s="2">
        <v>43514</v>
      </c>
      <c r="K47" s="2">
        <v>43515</v>
      </c>
      <c r="L47" t="s">
        <v>18</v>
      </c>
      <c r="M47">
        <f>VLOOKUP(D47,[1]应付款管理!$A$1:$I$65536,9,0)</f>
        <v>126.54</v>
      </c>
      <c r="N47">
        <f t="shared" si="2"/>
        <v>-0.0100000000000051</v>
      </c>
      <c r="O47" t="str">
        <f t="shared" si="3"/>
        <v>，1415154</v>
      </c>
      <c r="U47" t="s">
        <v>19</v>
      </c>
    </row>
    <row r="48" spans="1:21">
      <c r="A48" t="s">
        <v>14</v>
      </c>
      <c r="B48" t="s">
        <v>15</v>
      </c>
      <c r="C48" t="s">
        <v>16</v>
      </c>
      <c r="D48">
        <v>1415163</v>
      </c>
      <c r="E48">
        <v>31781343</v>
      </c>
      <c r="F48">
        <v>63649268</v>
      </c>
      <c r="G48" s="2">
        <v>43515</v>
      </c>
      <c r="H48">
        <v>126.53</v>
      </c>
      <c r="I48" t="s">
        <v>65</v>
      </c>
      <c r="J48" s="2">
        <v>43514</v>
      </c>
      <c r="K48" s="2">
        <v>43515</v>
      </c>
      <c r="L48" t="s">
        <v>18</v>
      </c>
      <c r="M48">
        <f>VLOOKUP(D48,[1]应付款管理!$A$1:$I$65536,9,0)</f>
        <v>126.54</v>
      </c>
      <c r="N48">
        <f t="shared" si="2"/>
        <v>-0.0100000000000051</v>
      </c>
      <c r="O48" t="str">
        <f t="shared" si="3"/>
        <v>，1415163</v>
      </c>
      <c r="U48" t="s">
        <v>19</v>
      </c>
    </row>
    <row r="49" spans="1:21">
      <c r="A49" t="s">
        <v>14</v>
      </c>
      <c r="B49" t="s">
        <v>15</v>
      </c>
      <c r="C49" t="s">
        <v>16</v>
      </c>
      <c r="D49">
        <v>1415667</v>
      </c>
      <c r="E49">
        <v>31787383</v>
      </c>
      <c r="F49">
        <v>63649269</v>
      </c>
      <c r="G49" s="2">
        <v>43515</v>
      </c>
      <c r="H49">
        <v>755.68</v>
      </c>
      <c r="I49" t="s">
        <v>66</v>
      </c>
      <c r="J49" s="2">
        <v>43513</v>
      </c>
      <c r="K49" s="2">
        <v>43515</v>
      </c>
      <c r="L49" t="s">
        <v>18</v>
      </c>
      <c r="M49">
        <f>VLOOKUP(D49,[1]应付款管理!$A$1:$I$65536,9,0)</f>
        <v>755.72</v>
      </c>
      <c r="N49">
        <f t="shared" si="2"/>
        <v>-0.0400000000000773</v>
      </c>
      <c r="O49" t="str">
        <f t="shared" si="3"/>
        <v>，1415667</v>
      </c>
      <c r="U49" t="s">
        <v>19</v>
      </c>
    </row>
    <row r="50" spans="1:21">
      <c r="A50" t="s">
        <v>14</v>
      </c>
      <c r="B50" t="s">
        <v>15</v>
      </c>
      <c r="C50" t="s">
        <v>16</v>
      </c>
      <c r="D50">
        <v>1415671</v>
      </c>
      <c r="E50">
        <v>31787402</v>
      </c>
      <c r="F50">
        <v>63649270</v>
      </c>
      <c r="G50" s="2">
        <v>43515</v>
      </c>
      <c r="H50">
        <v>755.68</v>
      </c>
      <c r="I50" t="s">
        <v>67</v>
      </c>
      <c r="J50" s="2">
        <v>43513</v>
      </c>
      <c r="K50" s="2">
        <v>43515</v>
      </c>
      <c r="L50" t="s">
        <v>18</v>
      </c>
      <c r="M50">
        <f>VLOOKUP(D50,[1]应付款管理!$A$1:$I$65536,9,0)</f>
        <v>755.72</v>
      </c>
      <c r="N50">
        <f t="shared" si="2"/>
        <v>-0.0400000000000773</v>
      </c>
      <c r="O50" t="str">
        <f t="shared" si="3"/>
        <v>，1415671</v>
      </c>
      <c r="U50" t="s">
        <v>19</v>
      </c>
    </row>
    <row r="51" spans="1:21">
      <c r="A51" t="s">
        <v>14</v>
      </c>
      <c r="B51" t="s">
        <v>15</v>
      </c>
      <c r="C51" t="s">
        <v>16</v>
      </c>
      <c r="D51">
        <v>1439857</v>
      </c>
      <c r="E51">
        <v>32063020</v>
      </c>
      <c r="F51">
        <v>63649271</v>
      </c>
      <c r="G51" s="2">
        <v>43515</v>
      </c>
      <c r="H51">
        <v>103.85</v>
      </c>
      <c r="I51" t="s">
        <v>68</v>
      </c>
      <c r="J51" s="2">
        <v>43514</v>
      </c>
      <c r="K51" s="2">
        <v>43515</v>
      </c>
      <c r="L51" t="s">
        <v>18</v>
      </c>
      <c r="M51">
        <f>VLOOKUP(D51,[1]应付款管理!$A$1:$I$65536,9,0)</f>
        <v>103.85</v>
      </c>
      <c r="N51">
        <f t="shared" si="2"/>
        <v>0</v>
      </c>
      <c r="O51" t="str">
        <f t="shared" si="3"/>
        <v>，1439857</v>
      </c>
      <c r="U51" t="s">
        <v>19</v>
      </c>
    </row>
    <row r="52" spans="1:21">
      <c r="A52" t="s">
        <v>14</v>
      </c>
      <c r="B52" t="s">
        <v>15</v>
      </c>
      <c r="C52" t="s">
        <v>16</v>
      </c>
      <c r="D52">
        <v>1446363</v>
      </c>
      <c r="E52">
        <v>32231650</v>
      </c>
      <c r="F52">
        <v>63649272</v>
      </c>
      <c r="G52" s="2">
        <v>43515</v>
      </c>
      <c r="H52">
        <v>277.62</v>
      </c>
      <c r="I52" t="s">
        <v>69</v>
      </c>
      <c r="J52" s="2">
        <v>43513</v>
      </c>
      <c r="K52" s="2">
        <v>43515</v>
      </c>
      <c r="L52" t="s">
        <v>18</v>
      </c>
      <c r="M52">
        <f>VLOOKUP(D52,[1]应付款管理!$A$1:$I$65536,9,0)</f>
        <v>277.62</v>
      </c>
      <c r="N52">
        <f t="shared" si="2"/>
        <v>0</v>
      </c>
      <c r="O52" t="str">
        <f t="shared" si="3"/>
        <v>，1446363</v>
      </c>
      <c r="U52" t="s">
        <v>19</v>
      </c>
    </row>
    <row r="53" spans="1:21">
      <c r="A53" t="s">
        <v>14</v>
      </c>
      <c r="B53" t="s">
        <v>15</v>
      </c>
      <c r="C53" t="s">
        <v>16</v>
      </c>
      <c r="D53">
        <v>1446544</v>
      </c>
      <c r="E53">
        <v>32237840</v>
      </c>
      <c r="F53">
        <v>63660217</v>
      </c>
      <c r="G53" s="2">
        <v>43516</v>
      </c>
      <c r="H53">
        <v>160.7</v>
      </c>
      <c r="I53" t="s">
        <v>70</v>
      </c>
      <c r="J53" s="2">
        <v>43515</v>
      </c>
      <c r="K53" s="2">
        <v>43516</v>
      </c>
      <c r="L53" t="s">
        <v>18</v>
      </c>
      <c r="M53">
        <f>VLOOKUP(D53,[1]应付款管理!$A$1:$I$65536,9,0)</f>
        <v>160.71</v>
      </c>
      <c r="N53">
        <f t="shared" si="2"/>
        <v>-0.0100000000000193</v>
      </c>
      <c r="O53" t="str">
        <f t="shared" si="3"/>
        <v>，1446544</v>
      </c>
      <c r="U53" t="s">
        <v>19</v>
      </c>
    </row>
    <row r="54" spans="1:21">
      <c r="A54" t="s">
        <v>14</v>
      </c>
      <c r="B54" t="s">
        <v>15</v>
      </c>
      <c r="C54" t="s">
        <v>16</v>
      </c>
      <c r="D54">
        <v>1447575</v>
      </c>
      <c r="E54">
        <v>32258033</v>
      </c>
      <c r="F54">
        <v>63660218</v>
      </c>
      <c r="G54" s="2">
        <v>43516</v>
      </c>
      <c r="H54">
        <v>215.36</v>
      </c>
      <c r="I54" t="s">
        <v>71</v>
      </c>
      <c r="J54" s="2">
        <v>43514</v>
      </c>
      <c r="K54" s="2">
        <v>43516</v>
      </c>
      <c r="L54" t="s">
        <v>18</v>
      </c>
      <c r="M54">
        <f>VLOOKUP(D54,[1]应付款管理!$A$1:$I$65536,9,0)</f>
        <v>215.38</v>
      </c>
      <c r="N54">
        <f t="shared" si="2"/>
        <v>-0.0199999999999818</v>
      </c>
      <c r="O54" t="str">
        <f t="shared" si="3"/>
        <v>，1447575</v>
      </c>
      <c r="U54" t="s">
        <v>19</v>
      </c>
    </row>
    <row r="55" spans="1:21">
      <c r="A55" t="s">
        <v>14</v>
      </c>
      <c r="B55" t="s">
        <v>15</v>
      </c>
      <c r="C55" t="s">
        <v>16</v>
      </c>
      <c r="D55">
        <v>1427913</v>
      </c>
      <c r="E55">
        <v>31880346</v>
      </c>
      <c r="F55">
        <v>63678301</v>
      </c>
      <c r="G55" s="2">
        <v>43518</v>
      </c>
      <c r="H55">
        <v>174</v>
      </c>
      <c r="I55" t="s">
        <v>72</v>
      </c>
      <c r="J55" s="2">
        <v>43516</v>
      </c>
      <c r="K55" s="2">
        <v>43518</v>
      </c>
      <c r="L55" t="s">
        <v>18</v>
      </c>
      <c r="M55">
        <f>VLOOKUP(D55,[1]应付款管理!$A$1:$I$65536,9,0)</f>
        <v>174.02</v>
      </c>
      <c r="N55">
        <f t="shared" si="2"/>
        <v>-0.0200000000000102</v>
      </c>
      <c r="O55" t="str">
        <f t="shared" si="3"/>
        <v>，1427913</v>
      </c>
      <c r="U55" t="s">
        <v>19</v>
      </c>
    </row>
    <row r="56" spans="1:21">
      <c r="A56" t="s">
        <v>14</v>
      </c>
      <c r="B56" t="s">
        <v>15</v>
      </c>
      <c r="C56" t="s">
        <v>16</v>
      </c>
      <c r="D56">
        <v>1431181</v>
      </c>
      <c r="E56">
        <v>31930724</v>
      </c>
      <c r="F56">
        <v>63678302</v>
      </c>
      <c r="G56" s="2">
        <v>43518</v>
      </c>
      <c r="H56">
        <v>70.78</v>
      </c>
      <c r="I56" t="s">
        <v>73</v>
      </c>
      <c r="J56" s="2">
        <v>43517</v>
      </c>
      <c r="K56" s="2">
        <v>43518</v>
      </c>
      <c r="L56" t="s">
        <v>18</v>
      </c>
      <c r="M56">
        <f>VLOOKUP(D56,[1]应付款管理!$A$1:$I$65536,9,0)</f>
        <v>70.78</v>
      </c>
      <c r="N56">
        <f t="shared" si="2"/>
        <v>0</v>
      </c>
      <c r="O56" t="str">
        <f t="shared" si="3"/>
        <v>，1431181</v>
      </c>
      <c r="U56" t="s">
        <v>19</v>
      </c>
    </row>
    <row r="57" spans="1:21">
      <c r="A57" t="s">
        <v>14</v>
      </c>
      <c r="B57" t="s">
        <v>15</v>
      </c>
      <c r="C57" t="s">
        <v>16</v>
      </c>
      <c r="D57">
        <v>1441196</v>
      </c>
      <c r="E57">
        <v>32097756</v>
      </c>
      <c r="F57">
        <v>63678303</v>
      </c>
      <c r="G57" s="2">
        <v>43518</v>
      </c>
      <c r="H57">
        <v>190.52</v>
      </c>
      <c r="I57" t="s">
        <v>74</v>
      </c>
      <c r="J57" s="2">
        <v>43517</v>
      </c>
      <c r="K57" s="2">
        <v>43518</v>
      </c>
      <c r="L57" t="s">
        <v>18</v>
      </c>
      <c r="M57">
        <f>VLOOKUP(D57,[1]应付款管理!$A$1:$I$65536,9,0)</f>
        <v>190.52</v>
      </c>
      <c r="N57">
        <f t="shared" si="2"/>
        <v>0</v>
      </c>
      <c r="O57" t="str">
        <f t="shared" si="3"/>
        <v>，1441196</v>
      </c>
      <c r="U57" t="s">
        <v>19</v>
      </c>
    </row>
    <row r="58" spans="1:21">
      <c r="A58" t="s">
        <v>14</v>
      </c>
      <c r="B58" t="s">
        <v>15</v>
      </c>
      <c r="C58" t="s">
        <v>16</v>
      </c>
      <c r="D58">
        <v>1446385</v>
      </c>
      <c r="E58">
        <v>32232053</v>
      </c>
      <c r="F58">
        <v>63678304</v>
      </c>
      <c r="G58" s="2">
        <v>43518</v>
      </c>
      <c r="H58">
        <v>98.59</v>
      </c>
      <c r="I58" t="s">
        <v>75</v>
      </c>
      <c r="J58" s="2">
        <v>43516</v>
      </c>
      <c r="K58" s="2">
        <v>43518</v>
      </c>
      <c r="L58" t="s">
        <v>18</v>
      </c>
      <c r="M58">
        <f>VLOOKUP(D58,[1]应付款管理!$A$1:$I$65536,9,0)</f>
        <v>98.58</v>
      </c>
      <c r="N58">
        <f t="shared" si="2"/>
        <v>0.0100000000000051</v>
      </c>
      <c r="O58" t="str">
        <f t="shared" si="3"/>
        <v>，1446385</v>
      </c>
      <c r="U58" t="s">
        <v>19</v>
      </c>
    </row>
    <row r="59" spans="1:21">
      <c r="A59" t="s">
        <v>14</v>
      </c>
      <c r="B59" t="s">
        <v>15</v>
      </c>
      <c r="C59" t="s">
        <v>16</v>
      </c>
      <c r="D59">
        <v>1447577</v>
      </c>
      <c r="E59">
        <v>32258097</v>
      </c>
      <c r="F59">
        <v>63678305</v>
      </c>
      <c r="G59" s="2">
        <v>43518</v>
      </c>
      <c r="H59">
        <v>157.92</v>
      </c>
      <c r="I59" t="s">
        <v>76</v>
      </c>
      <c r="J59" s="2">
        <v>43515</v>
      </c>
      <c r="K59" s="2">
        <v>43518</v>
      </c>
      <c r="L59" t="s">
        <v>18</v>
      </c>
      <c r="M59">
        <f>VLOOKUP(D59,[1]应付款管理!$A$1:$I$65536,9,0)</f>
        <v>157.92</v>
      </c>
      <c r="N59">
        <f t="shared" si="2"/>
        <v>0</v>
      </c>
      <c r="O59" t="str">
        <f t="shared" si="3"/>
        <v>，1447577</v>
      </c>
      <c r="U59" t="s">
        <v>19</v>
      </c>
    </row>
    <row r="60" spans="1:21">
      <c r="A60" t="s">
        <v>14</v>
      </c>
      <c r="B60" t="s">
        <v>15</v>
      </c>
      <c r="C60" t="s">
        <v>16</v>
      </c>
      <c r="D60">
        <v>1448875</v>
      </c>
      <c r="E60">
        <v>32286654</v>
      </c>
      <c r="F60">
        <v>63678306</v>
      </c>
      <c r="G60" s="2">
        <v>43518</v>
      </c>
      <c r="H60">
        <v>50.77</v>
      </c>
      <c r="I60" t="s">
        <v>77</v>
      </c>
      <c r="J60" s="2">
        <v>43517</v>
      </c>
      <c r="K60" s="2">
        <v>43518</v>
      </c>
      <c r="L60" t="s">
        <v>18</v>
      </c>
      <c r="M60">
        <f>VLOOKUP(D60,[1]应付款管理!$A$1:$I$65536,9,0)</f>
        <v>50.77</v>
      </c>
      <c r="N60">
        <f t="shared" si="2"/>
        <v>0</v>
      </c>
      <c r="O60" t="str">
        <f t="shared" si="3"/>
        <v>，1448875</v>
      </c>
      <c r="U60" t="s">
        <v>19</v>
      </c>
    </row>
    <row r="61" spans="1:21">
      <c r="A61" t="s">
        <v>14</v>
      </c>
      <c r="B61" t="s">
        <v>15</v>
      </c>
      <c r="C61" t="s">
        <v>16</v>
      </c>
      <c r="D61">
        <v>1446518</v>
      </c>
      <c r="E61">
        <v>32242376</v>
      </c>
      <c r="F61">
        <v>63682015</v>
      </c>
      <c r="G61" s="2">
        <v>43521</v>
      </c>
      <c r="H61">
        <v>218.13</v>
      </c>
      <c r="I61" t="s">
        <v>62</v>
      </c>
      <c r="J61" s="2">
        <v>43518</v>
      </c>
      <c r="K61" s="2">
        <v>43519</v>
      </c>
      <c r="L61" t="s">
        <v>18</v>
      </c>
      <c r="M61">
        <f>VLOOKUP(D61,[1]应付款管理!$A$1:$I$65536,9,0)</f>
        <v>218.14</v>
      </c>
      <c r="N61">
        <f t="shared" si="2"/>
        <v>-0.00999999999999091</v>
      </c>
      <c r="O61" t="str">
        <f t="shared" si="3"/>
        <v>，1446518</v>
      </c>
      <c r="U61" t="s">
        <v>19</v>
      </c>
    </row>
    <row r="62" spans="1:21">
      <c r="A62" t="s">
        <v>14</v>
      </c>
      <c r="B62" t="s">
        <v>15</v>
      </c>
      <c r="C62" t="s">
        <v>16</v>
      </c>
      <c r="D62">
        <v>1447563</v>
      </c>
      <c r="E62">
        <v>32257622</v>
      </c>
      <c r="F62">
        <v>63682018</v>
      </c>
      <c r="G62" s="2">
        <v>43521</v>
      </c>
      <c r="H62">
        <v>191.76</v>
      </c>
      <c r="I62" t="s">
        <v>78</v>
      </c>
      <c r="J62" s="2">
        <v>43517</v>
      </c>
      <c r="K62" s="2">
        <v>43519</v>
      </c>
      <c r="L62" t="s">
        <v>18</v>
      </c>
      <c r="M62">
        <f>VLOOKUP(D62,[1]应付款管理!$A$1:$I$65536,9,0)</f>
        <v>191.75</v>
      </c>
      <c r="N62">
        <f t="shared" si="2"/>
        <v>0.00999999999999091</v>
      </c>
      <c r="O62" t="str">
        <f t="shared" si="3"/>
        <v>，1447563</v>
      </c>
      <c r="U62" t="s">
        <v>19</v>
      </c>
    </row>
    <row r="63" spans="1:21">
      <c r="A63" t="s">
        <v>14</v>
      </c>
      <c r="B63" t="s">
        <v>15</v>
      </c>
      <c r="C63" t="s">
        <v>16</v>
      </c>
      <c r="D63">
        <v>1407766</v>
      </c>
      <c r="E63">
        <v>31704875</v>
      </c>
      <c r="F63">
        <v>63689560</v>
      </c>
      <c r="G63" s="2">
        <v>43521</v>
      </c>
      <c r="H63">
        <v>111.18</v>
      </c>
      <c r="I63" t="s">
        <v>79</v>
      </c>
      <c r="J63" s="2">
        <v>43518</v>
      </c>
      <c r="K63" s="2">
        <v>43520</v>
      </c>
      <c r="L63" t="s">
        <v>18</v>
      </c>
      <c r="M63">
        <f>VLOOKUP(D63,[1]应付款管理!$A$1:$I$65536,9,0)</f>
        <v>111.18</v>
      </c>
      <c r="N63">
        <f t="shared" si="2"/>
        <v>0</v>
      </c>
      <c r="O63" t="str">
        <f t="shared" si="3"/>
        <v>，1407766</v>
      </c>
      <c r="U63" t="s">
        <v>19</v>
      </c>
    </row>
    <row r="64" spans="1:21">
      <c r="A64" t="s">
        <v>14</v>
      </c>
      <c r="B64" t="s">
        <v>15</v>
      </c>
      <c r="C64" t="s">
        <v>16</v>
      </c>
      <c r="D64">
        <v>1442942</v>
      </c>
      <c r="E64">
        <v>32138254</v>
      </c>
      <c r="F64">
        <v>63692622</v>
      </c>
      <c r="G64" s="2">
        <v>43521</v>
      </c>
      <c r="H64">
        <v>73.26</v>
      </c>
      <c r="I64" t="s">
        <v>80</v>
      </c>
      <c r="J64" s="2">
        <v>43520</v>
      </c>
      <c r="K64" s="2">
        <v>43521</v>
      </c>
      <c r="L64" t="s">
        <v>18</v>
      </c>
      <c r="M64">
        <f>VLOOKUP(D64,[1]应付款管理!$A$1:$I$65536,9,0)</f>
        <v>73.26</v>
      </c>
      <c r="N64">
        <f t="shared" si="2"/>
        <v>0</v>
      </c>
      <c r="O64" t="str">
        <f t="shared" si="3"/>
        <v>，1442942</v>
      </c>
      <c r="U64" t="s">
        <v>19</v>
      </c>
    </row>
    <row r="65" spans="1:21">
      <c r="A65" t="s">
        <v>14</v>
      </c>
      <c r="B65" t="s">
        <v>15</v>
      </c>
      <c r="C65" t="s">
        <v>16</v>
      </c>
      <c r="D65">
        <v>1446745</v>
      </c>
      <c r="E65">
        <v>32242646</v>
      </c>
      <c r="F65">
        <v>63692623</v>
      </c>
      <c r="G65" s="2">
        <v>43521</v>
      </c>
      <c r="H65">
        <v>184.58</v>
      </c>
      <c r="I65" t="s">
        <v>81</v>
      </c>
      <c r="J65" s="2">
        <v>43520</v>
      </c>
      <c r="K65" s="2">
        <v>43521</v>
      </c>
      <c r="L65" t="s">
        <v>18</v>
      </c>
      <c r="M65">
        <f>VLOOKUP(D65,[1]应付款管理!$A$1:$I$65536,9,0)</f>
        <v>185.05</v>
      </c>
      <c r="N65">
        <f t="shared" si="2"/>
        <v>-0.469999999999999</v>
      </c>
      <c r="O65" t="str">
        <f t="shared" si="3"/>
        <v>，1446745</v>
      </c>
      <c r="U65" t="s">
        <v>19</v>
      </c>
    </row>
    <row r="66" spans="1:21">
      <c r="A66" t="s">
        <v>14</v>
      </c>
      <c r="B66" t="s">
        <v>15</v>
      </c>
      <c r="C66" t="s">
        <v>16</v>
      </c>
      <c r="D66">
        <v>1449171</v>
      </c>
      <c r="E66">
        <v>32289829</v>
      </c>
      <c r="F66">
        <v>63699914</v>
      </c>
      <c r="G66" s="2">
        <v>43522</v>
      </c>
      <c r="H66">
        <v>66.4</v>
      </c>
      <c r="I66" t="s">
        <v>82</v>
      </c>
      <c r="J66" s="2">
        <v>43521</v>
      </c>
      <c r="K66" s="2">
        <v>43522</v>
      </c>
      <c r="L66" t="s">
        <v>18</v>
      </c>
      <c r="M66">
        <f>VLOOKUP(D66,[1]应付款管理!$A$1:$I$65536,9,0)</f>
        <v>66.39</v>
      </c>
      <c r="N66">
        <f t="shared" si="2"/>
        <v>0.0100000000000051</v>
      </c>
      <c r="O66" t="str">
        <f t="shared" si="3"/>
        <v>，1449171</v>
      </c>
      <c r="U66" t="s">
        <v>19</v>
      </c>
    </row>
    <row r="67" spans="1:21">
      <c r="A67" t="s">
        <v>14</v>
      </c>
      <c r="B67" t="s">
        <v>15</v>
      </c>
      <c r="C67" t="s">
        <v>16</v>
      </c>
      <c r="D67">
        <v>1445419</v>
      </c>
      <c r="E67">
        <v>32207126</v>
      </c>
      <c r="F67">
        <v>63709124</v>
      </c>
      <c r="G67" s="2">
        <v>43523</v>
      </c>
      <c r="H67">
        <v>392.78</v>
      </c>
      <c r="I67" t="s">
        <v>83</v>
      </c>
      <c r="J67" s="2">
        <v>43521</v>
      </c>
      <c r="K67" s="2">
        <v>43523</v>
      </c>
      <c r="L67" t="s">
        <v>18</v>
      </c>
      <c r="M67">
        <f>VLOOKUP(D67,[1]应付款管理!$A$1:$I$65536,9,0)</f>
        <v>392.8</v>
      </c>
      <c r="N67">
        <f>H67-M67</f>
        <v>-0.0200000000000387</v>
      </c>
      <c r="O67" t="str">
        <f>$O$1&amp;D67</f>
        <v>，1445419</v>
      </c>
      <c r="U67" t="s">
        <v>19</v>
      </c>
    </row>
    <row r="68" spans="1:21">
      <c r="A68" t="s">
        <v>14</v>
      </c>
      <c r="B68" t="s">
        <v>15</v>
      </c>
      <c r="C68" t="s">
        <v>16</v>
      </c>
      <c r="D68">
        <v>1431784</v>
      </c>
      <c r="E68">
        <v>31934508</v>
      </c>
      <c r="F68">
        <v>63717280</v>
      </c>
      <c r="G68" s="2">
        <v>43524</v>
      </c>
      <c r="H68">
        <v>186.31</v>
      </c>
      <c r="I68" t="s">
        <v>84</v>
      </c>
      <c r="J68" s="2">
        <v>43523</v>
      </c>
      <c r="K68" s="2">
        <v>43524</v>
      </c>
      <c r="L68" t="s">
        <v>18</v>
      </c>
      <c r="M68">
        <f>VLOOKUP(D68,[1]应付款管理!$A$1:$I$65536,9,0)</f>
        <v>186.31</v>
      </c>
      <c r="N68">
        <f>H68-M68</f>
        <v>0</v>
      </c>
      <c r="O68" t="str">
        <f>$O$1&amp;D68</f>
        <v>，1431784</v>
      </c>
      <c r="U68" t="s">
        <v>19</v>
      </c>
    </row>
    <row r="69" spans="1:21">
      <c r="A69" t="s">
        <v>14</v>
      </c>
      <c r="B69" t="s">
        <v>15</v>
      </c>
      <c r="C69" t="s">
        <v>16</v>
      </c>
      <c r="D69">
        <v>1445526</v>
      </c>
      <c r="E69">
        <v>32209071</v>
      </c>
      <c r="F69">
        <v>63717281</v>
      </c>
      <c r="G69" s="2">
        <v>43524</v>
      </c>
      <c r="H69">
        <v>298.12</v>
      </c>
      <c r="I69" t="s">
        <v>85</v>
      </c>
      <c r="J69" s="2">
        <v>43521</v>
      </c>
      <c r="K69" s="2">
        <v>43524</v>
      </c>
      <c r="L69" t="s">
        <v>18</v>
      </c>
      <c r="M69">
        <f>VLOOKUP(D69,[1]应付款管理!$A$1:$I$65536,9,0)</f>
        <v>298.11</v>
      </c>
      <c r="N69">
        <f>H69-M69</f>
        <v>0.00999999999999091</v>
      </c>
      <c r="O69" t="str">
        <f>$O$1&amp;D69</f>
        <v>，1445526</v>
      </c>
      <c r="U69" t="s">
        <v>19</v>
      </c>
    </row>
    <row r="70" spans="1:21">
      <c r="A70" t="s">
        <v>14</v>
      </c>
      <c r="B70" t="s">
        <v>15</v>
      </c>
      <c r="C70" t="s">
        <v>16</v>
      </c>
      <c r="D70">
        <v>1451010</v>
      </c>
      <c r="E70">
        <v>32327557</v>
      </c>
      <c r="F70">
        <v>63717282</v>
      </c>
      <c r="G70" s="2">
        <v>43524</v>
      </c>
      <c r="H70">
        <v>46.09</v>
      </c>
      <c r="I70" t="s">
        <v>86</v>
      </c>
      <c r="J70" s="2">
        <v>43523</v>
      </c>
      <c r="K70" s="2">
        <v>43524</v>
      </c>
      <c r="L70" t="s">
        <v>18</v>
      </c>
      <c r="M70">
        <f>VLOOKUP(D70,[1]应付款管理!$A$1:$I$65536,9,0)</f>
        <v>46.09</v>
      </c>
      <c r="N70">
        <f>H70-M70</f>
        <v>0</v>
      </c>
      <c r="O70" t="str">
        <f>$O$1&amp;D70</f>
        <v>，1451010</v>
      </c>
      <c r="U70" t="s">
        <v>19</v>
      </c>
    </row>
    <row r="71" ht="18.75" spans="7:15">
      <c r="G71" s="3" t="s">
        <v>87</v>
      </c>
      <c r="H71" s="4">
        <f>SUM(H2:H70)</f>
        <v>13331.37</v>
      </c>
      <c r="I71" s="3" t="s">
        <v>88</v>
      </c>
      <c r="M71">
        <f>SUM(M2:M70)</f>
        <v>13332.29</v>
      </c>
      <c r="N71">
        <f>SUM(N2:N70)</f>
        <v>-0.920000000000158</v>
      </c>
      <c r="O71" t="str">
        <f>$O$1&amp;D71</f>
        <v>，</v>
      </c>
    </row>
    <row r="76" spans="9:15">
      <c r="I76" s="5"/>
      <c r="J76" s="5"/>
      <c r="K76" s="5"/>
      <c r="L76" s="5"/>
      <c r="M76" s="5"/>
      <c r="N76" s="5"/>
      <c r="O76" s="5"/>
    </row>
    <row r="77" ht="14.25" spans="9:15">
      <c r="I77" s="5"/>
      <c r="J77" s="6" t="s">
        <v>89</v>
      </c>
      <c r="K77" s="5"/>
      <c r="L77" s="5"/>
      <c r="M77" s="5"/>
      <c r="N77" s="5"/>
      <c r="O77" s="5"/>
    </row>
    <row r="78" spans="9:15">
      <c r="I78" s="5"/>
      <c r="J78" s="5"/>
      <c r="K78" s="5"/>
      <c r="L78" s="5"/>
      <c r="M78" s="5"/>
      <c r="N78" s="5"/>
      <c r="O78" s="5"/>
    </row>
  </sheetData>
  <autoFilter ref="A1:U71">
    <extLst/>
  </autoFilter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STATEMENT 28 02 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Vales</dc:creator>
  <cp:lastModifiedBy>CIT-karmen欧燕珍</cp:lastModifiedBy>
  <dcterms:created xsi:type="dcterms:W3CDTF">2019-02-28T11:30:00Z</dcterms:created>
  <dcterms:modified xsi:type="dcterms:W3CDTF">2019-03-01T06:54:40Z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