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externalLinks/externalLink1.xml" ContentType="application/vnd.openxmlformats-officedocument.spreadsheetml.externalLink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Hoja1" sheetId="1" r:id="rId1"/>
    <sheet name="Hoja2" sheetId="2" r:id="rId2"/>
    <sheet name="Hoja3" sheetId="3" r:id="rId3"/>
  </sheets>
  <externalReferences>
    <externalReference r:id="rId5"/>
  </externalReferences>
  <definedNames>
    <definedName name="_xlnm._FilterDatabase" localSheetId="0" hidden="1">Hoja1!$A$1:$I$26</definedName>
    <definedName name="CONVER" localSheetId="0">Hoja1!$A$1:$J$26</definedName>
  </definedNames>
  <calcPr calcId="144525"/>
</workbook>
</file>

<file path=xl/connections.xml><?xml version="1.0" encoding="utf-8"?>
<connections xmlns="http://schemas.openxmlformats.org/spreadsheetml/2006/main">
  <connection id="1" name="CONVER" type="6" background="1" refreshedVersion="2" saveData="1">
    <textPr sourceFile="C:\EXTERNOS\CONVER.TXT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<sst xmlns="http://schemas.openxmlformats.org/spreadsheetml/2006/main" count="321" uniqueCount="132">
  <si>
    <t>our reference</t>
  </si>
  <si>
    <t>check-in</t>
  </si>
  <si>
    <t>check-out</t>
  </si>
  <si>
    <t>creation date</t>
  </si>
  <si>
    <t>guest</t>
  </si>
  <si>
    <t>your reference</t>
  </si>
  <si>
    <t>hotel</t>
  </si>
  <si>
    <t>amount</t>
  </si>
  <si>
    <t>currency</t>
  </si>
  <si>
    <t>，</t>
  </si>
  <si>
    <t xml:space="preserve">Sijie Xie                     </t>
  </si>
  <si>
    <t xml:space="preserve">EUROSTARS RAMBLAS             </t>
  </si>
  <si>
    <t xml:space="preserve">DO </t>
  </si>
  <si>
    <t xml:space="preserve">JIAZHEN WEI                   </t>
  </si>
  <si>
    <t xml:space="preserve">SURA HAGIA SOPHIA HOTEL       </t>
  </si>
  <si>
    <t xml:space="preserve">YUE LI                        </t>
  </si>
  <si>
    <t xml:space="preserve">HOTEL DEAR MADRID             </t>
  </si>
  <si>
    <t xml:space="preserve">RUI LI                        </t>
  </si>
  <si>
    <t xml:space="preserve">VILLA ONIRIA                  </t>
  </si>
  <si>
    <t xml:space="preserve">YUNYUN YE                     </t>
  </si>
  <si>
    <t xml:space="preserve">PARAMOUNT HOTEL               </t>
  </si>
  <si>
    <t xml:space="preserve">SHANGYONG WANG                </t>
  </si>
  <si>
    <t xml:space="preserve">EXE SEVILLA PALMERA           </t>
  </si>
  <si>
    <t xml:space="preserve">CHUN WANG                     </t>
  </si>
  <si>
    <t xml:space="preserve">YICHEN HUANG                  </t>
  </si>
  <si>
    <t xml:space="preserve">LAS CASAS DE LOS MERCADERES   </t>
  </si>
  <si>
    <t xml:space="preserve">JING HU                       </t>
  </si>
  <si>
    <t xml:space="preserve">PHOENIX HOTEL                 </t>
  </si>
  <si>
    <t xml:space="preserve">Yijing Huang                  </t>
  </si>
  <si>
    <t xml:space="preserve">JINBIN CHEN                   </t>
  </si>
  <si>
    <t xml:space="preserve">YUE LIANG                     </t>
  </si>
  <si>
    <t xml:space="preserve">ZIHAO LI                      </t>
  </si>
  <si>
    <t xml:space="preserve">THE WATSON HOTEL              </t>
  </si>
  <si>
    <t>DO</t>
  </si>
  <si>
    <t xml:space="preserve">HONG KONG                     </t>
  </si>
  <si>
    <t xml:space="preserve">JIAN CHEN                     </t>
  </si>
  <si>
    <t xml:space="preserve">EUROSTARS ZARAGOZA                      </t>
  </si>
  <si>
    <t xml:space="preserve">JIEQIONG HE                   </t>
  </si>
  <si>
    <t xml:space="preserve">SORELL HOTEL SEIDENHOF                  </t>
  </si>
  <si>
    <t xml:space="preserve">SHUREN LIU                    </t>
  </si>
  <si>
    <t xml:space="preserve">MANHATTAN HOTEL                         </t>
  </si>
  <si>
    <t xml:space="preserve">QI ZHOU                       </t>
  </si>
  <si>
    <t xml:space="preserve">EUROSTARS CENTRALE PALACE               </t>
  </si>
  <si>
    <t xml:space="preserve">QINGSHENG MENG                </t>
  </si>
  <si>
    <t xml:space="preserve">TOPHAMS HOTEL                           </t>
  </si>
  <si>
    <t xml:space="preserve">LEI NING                      </t>
  </si>
  <si>
    <t xml:space="preserve">STARHOTELS RITZ                         </t>
  </si>
  <si>
    <t xml:space="preserve">JUNPI DENG                    </t>
  </si>
  <si>
    <t xml:space="preserve">Feng Zhang                    </t>
  </si>
  <si>
    <t xml:space="preserve">AMBA HOTEL MARBLE ARCH                  </t>
  </si>
  <si>
    <t xml:space="preserve">WEI PENG                      </t>
  </si>
  <si>
    <t xml:space="preserve">HOTEL GIBERTI                           </t>
  </si>
  <si>
    <t xml:space="preserve">Zhenya Bao                    </t>
  </si>
  <si>
    <t xml:space="preserve">HOTEL DEAR MADRID                       </t>
  </si>
  <si>
    <t xml:space="preserve">BEN XU                        </t>
  </si>
  <si>
    <t xml:space="preserve">MARIVAUX HOTEL /RS                      </t>
  </si>
  <si>
    <t xml:space="preserve">Huan Fu                       </t>
  </si>
  <si>
    <t xml:space="preserve">PHOENIX HOTEL                           </t>
  </si>
  <si>
    <t xml:space="preserve">JUN YANG                      </t>
  </si>
  <si>
    <t xml:space="preserve">XIAOLI ZHANG                  </t>
  </si>
  <si>
    <t xml:space="preserve">AMARA BANGKOK                           </t>
  </si>
  <si>
    <t xml:space="preserve">Yifei Guan                    </t>
  </si>
  <si>
    <t xml:space="preserve">EUROSTARS ANDORRA                       </t>
  </si>
  <si>
    <t xml:space="preserve">ANRAN XU                      </t>
  </si>
  <si>
    <t xml:space="preserve">DOMUS SELECTA MENINAS - BOUTIQ          </t>
  </si>
  <si>
    <t xml:space="preserve">NANYANG SI                    </t>
  </si>
  <si>
    <t xml:space="preserve">EUROSTARS MUSEUM                        </t>
  </si>
  <si>
    <t xml:space="preserve">YONGQIANG ZHENG               </t>
  </si>
  <si>
    <t xml:space="preserve">Qiyan Zhou                    </t>
  </si>
  <si>
    <t xml:space="preserve">LAS CASAS DE LOS MERCADERES             </t>
  </si>
  <si>
    <t xml:space="preserve">YOUXIANG LIU                  </t>
  </si>
  <si>
    <t xml:space="preserve">EXE SUITES 33                           </t>
  </si>
  <si>
    <t xml:space="preserve">JIE HAN                       </t>
  </si>
  <si>
    <t xml:space="preserve">HELIOS OPERA                            </t>
  </si>
  <si>
    <t xml:space="preserve">hui yuan                      </t>
  </si>
  <si>
    <t xml:space="preserve">HOTEL D'INGHILTERRA-STARHOTELS          </t>
  </si>
  <si>
    <t xml:space="preserve">Luya duan                     </t>
  </si>
  <si>
    <t xml:space="preserve">11 CADOGAN GARDENS                      </t>
  </si>
  <si>
    <t xml:space="preserve">ZHAN ZHUO                     </t>
  </si>
  <si>
    <t xml:space="preserve">GENGZHEN ZHU                  </t>
  </si>
  <si>
    <t xml:space="preserve">EUROSTARS BOOK HOTEL                    </t>
  </si>
  <si>
    <t xml:space="preserve">YANZHE ZHONG                  </t>
  </si>
  <si>
    <t xml:space="preserve">EUROSTARS REAL                          </t>
  </si>
  <si>
    <t xml:space="preserve">QIUSHA LIN                    </t>
  </si>
  <si>
    <t xml:space="preserve">quanqiao huang                </t>
  </si>
  <si>
    <t xml:space="preserve">Yujia Xu                      </t>
  </si>
  <si>
    <t xml:space="preserve">UNAHOTELS CENTURY MILANO                </t>
  </si>
  <si>
    <t xml:space="preserve">Cui Zhang                     </t>
  </si>
  <si>
    <t xml:space="preserve">TINGLU MOU                    </t>
  </si>
  <si>
    <t xml:space="preserve">STARHOTELS ANDERSON                     </t>
  </si>
  <si>
    <t xml:space="preserve">JING DOU                      </t>
  </si>
  <si>
    <t xml:space="preserve">HOTEL PASEO DEL ARTE                    </t>
  </si>
  <si>
    <t xml:space="preserve">DENGPING QUAN                 </t>
  </si>
  <si>
    <t xml:space="preserve">ILUNION ALCALA NORTE                    </t>
  </si>
  <si>
    <t xml:space="preserve">Wanneng Zhong                 </t>
  </si>
  <si>
    <t xml:space="preserve">DONGZHE LU                    </t>
  </si>
  <si>
    <t xml:space="preserve">TIANSHU ZHOU                  </t>
  </si>
  <si>
    <t xml:space="preserve">YIJUN SHI                     </t>
  </si>
  <si>
    <t xml:space="preserve">LEI DONG                      </t>
  </si>
  <si>
    <t xml:space="preserve">EUROSTARS GRAND CENTRAL                 </t>
  </si>
  <si>
    <t xml:space="preserve">WENTAO XU                     </t>
  </si>
  <si>
    <t xml:space="preserve">HOTEL ELITE WORLD ISTANBUL              </t>
  </si>
  <si>
    <t xml:space="preserve">Junjie Zeng                   </t>
  </si>
  <si>
    <t xml:space="preserve">THE AUGUSTIN                            </t>
  </si>
  <si>
    <t xml:space="preserve">WENYU YAN                     </t>
  </si>
  <si>
    <t xml:space="preserve">VICEROY CENTRAL PARK (FIT)              </t>
  </si>
  <si>
    <t xml:space="preserve">Zheng Rong                    </t>
  </si>
  <si>
    <t xml:space="preserve">JIE YAO                       </t>
  </si>
  <si>
    <t xml:space="preserve">EUROSTARS RAMBLAS                       </t>
  </si>
  <si>
    <t xml:space="preserve">JINGHAN GAO                   </t>
  </si>
  <si>
    <t xml:space="preserve">ZITI LIAO                     </t>
  </si>
  <si>
    <t xml:space="preserve">BURJ AL ARAB JUMEIRAH                   </t>
  </si>
  <si>
    <t xml:space="preserve">SHANMIN SONG                  </t>
  </si>
  <si>
    <t xml:space="preserve">Bo Peng                       </t>
  </si>
  <si>
    <t xml:space="preserve">xiaorong zhao                 </t>
  </si>
  <si>
    <t xml:space="preserve">HOTEL BW PLUS FELICE CASATI             </t>
  </si>
  <si>
    <t xml:space="preserve">qiaozhu chen                  </t>
  </si>
  <si>
    <t xml:space="preserve">GALLERY HOTEL                           </t>
  </si>
  <si>
    <t xml:space="preserve">Jiasheng Chen                 </t>
  </si>
  <si>
    <t xml:space="preserve">LI PANG                       </t>
  </si>
  <si>
    <t xml:space="preserve">EXE SEVILLA PALMERA                     </t>
  </si>
  <si>
    <t xml:space="preserve">YUANZHOU ZHU                  </t>
  </si>
  <si>
    <t xml:space="preserve">LIHENG CHEN                   </t>
  </si>
  <si>
    <t xml:space="preserve">OLIVIA PLAZA                            </t>
  </si>
  <si>
    <t xml:space="preserve">Hongbo Zhang                  </t>
  </si>
  <si>
    <t xml:space="preserve">YAO WANG                      </t>
  </si>
  <si>
    <t xml:space="preserve">DEGLI ORAFI HOTEL                       </t>
  </si>
  <si>
    <t xml:space="preserve">Yong Hu                       </t>
  </si>
  <si>
    <t xml:space="preserve">HOTEL LAUTREC OPERA                     </t>
  </si>
  <si>
    <t xml:space="preserve">Jiang Zhu                     </t>
  </si>
  <si>
    <t xml:space="preserve">CRISTAL DESIGN HOTEL                    </t>
  </si>
  <si>
    <t>确定应付：19983.08    付款编号：P190321143959322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</si>
</sst>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31" borderId="7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1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19" borderId="3" applyNumberFormat="0" applyAlignment="0" applyProtection="0">
      <alignment vertical="center"/>
    </xf>
    <xf numFmtId="0" fontId="14" fillId="19" borderId="2" applyNumberFormat="0" applyAlignment="0" applyProtection="0">
      <alignment vertical="center"/>
    </xf>
    <xf numFmtId="0" fontId="17" fillId="28" borderId="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2" borderId="0" xfId="0" applyFill="1"/>
    <xf numFmtId="14" fontId="0" fillId="0" borderId="0" xfId="0" applyNumberFormat="1"/>
    <xf numFmtId="14" fontId="0" fillId="2" borderId="0" xfId="0" applyNumberFormat="1" applyFill="1"/>
    <xf numFmtId="4" fontId="0" fillId="0" borderId="0" xfId="0" applyNumberFormat="1"/>
    <xf numFmtId="0" fontId="1" fillId="2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restel0321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  <cell r="J1" t="str">
            <v>原币币种</v>
          </cell>
          <cell r="K1" t="str">
            <v>原币汇率</v>
          </cell>
        </row>
        <row r="2">
          <cell r="A2">
            <v>1464470</v>
          </cell>
          <cell r="B2" t="str">
            <v>日内瓦水晶设计酒店</v>
          </cell>
          <cell r="C2" t="str">
            <v>32549310</v>
          </cell>
          <cell r="D2" t="str">
            <v/>
          </cell>
          <cell r="E2" t="str">
            <v/>
          </cell>
          <cell r="F2" t="str">
            <v>1791.81</v>
          </cell>
          <cell r="G2" t="str">
            <v>RMB</v>
          </cell>
          <cell r="H2" t="str">
            <v>1</v>
          </cell>
          <cell r="I2">
            <v>266.25</v>
          </cell>
          <cell r="J2" t="str">
            <v>USD</v>
          </cell>
          <cell r="K2" t="str">
            <v>6.7298</v>
          </cell>
        </row>
        <row r="3">
          <cell r="A3">
            <v>1458719</v>
          </cell>
          <cell r="B3" t="str">
            <v>布鲁塞尔殖民地酒店</v>
          </cell>
          <cell r="C3" t="str">
            <v>32467045</v>
          </cell>
          <cell r="D3" t="str">
            <v/>
          </cell>
          <cell r="E3" t="str">
            <v/>
          </cell>
          <cell r="F3" t="str">
            <v>493.46</v>
          </cell>
          <cell r="G3" t="str">
            <v>RMB</v>
          </cell>
          <cell r="H3" t="str">
            <v>1</v>
          </cell>
          <cell r="I3">
            <v>73.26</v>
          </cell>
          <cell r="J3" t="str">
            <v>USD</v>
          </cell>
          <cell r="K3" t="str">
            <v>6.7358</v>
          </cell>
        </row>
        <row r="4">
          <cell r="A4">
            <v>1427974</v>
          </cell>
          <cell r="B4" t="str">
            <v>奥古斯丁酒店</v>
          </cell>
          <cell r="C4" t="str">
            <v>31881030</v>
          </cell>
          <cell r="D4" t="str">
            <v>31881030</v>
          </cell>
          <cell r="E4" t="str">
            <v/>
          </cell>
          <cell r="F4" t="str">
            <v>1775.44</v>
          </cell>
          <cell r="G4" t="str">
            <v>RMB</v>
          </cell>
          <cell r="H4" t="str">
            <v>1</v>
          </cell>
          <cell r="I4">
            <v>258.92</v>
          </cell>
          <cell r="J4" t="str">
            <v>USD</v>
          </cell>
          <cell r="K4" t="str">
            <v>6.8571</v>
          </cell>
        </row>
        <row r="5">
          <cell r="A5">
            <v>1457149</v>
          </cell>
          <cell r="B5" t="str">
            <v>马里伏酒店</v>
          </cell>
          <cell r="C5" t="str">
            <v>32437365</v>
          </cell>
          <cell r="D5" t="str">
            <v>452006</v>
          </cell>
          <cell r="E5" t="str">
            <v/>
          </cell>
          <cell r="F5" t="str">
            <v>746.16</v>
          </cell>
          <cell r="G5" t="str">
            <v>RMB</v>
          </cell>
          <cell r="H5" t="str">
            <v>1</v>
          </cell>
          <cell r="I5">
            <v>111.41</v>
          </cell>
          <cell r="J5" t="str">
            <v>USD</v>
          </cell>
          <cell r="K5" t="str">
            <v>6.6974</v>
          </cell>
        </row>
        <row r="6">
          <cell r="A6">
            <v>1460511</v>
          </cell>
          <cell r="B6" t="str">
            <v>马里伏酒店</v>
          </cell>
          <cell r="C6" t="str">
            <v>32490536</v>
          </cell>
          <cell r="D6" t="str">
            <v>453199</v>
          </cell>
          <cell r="E6" t="str">
            <v/>
          </cell>
          <cell r="F6" t="str">
            <v>1284.99</v>
          </cell>
          <cell r="G6" t="str">
            <v>RMB</v>
          </cell>
          <cell r="H6" t="str">
            <v>1</v>
          </cell>
          <cell r="I6">
            <v>190.6</v>
          </cell>
          <cell r="J6" t="str">
            <v>USD</v>
          </cell>
          <cell r="K6" t="str">
            <v>6.7418</v>
          </cell>
        </row>
        <row r="7">
          <cell r="A7">
            <v>1452807</v>
          </cell>
          <cell r="B7" t="str">
            <v>马里伏酒店</v>
          </cell>
          <cell r="C7" t="str">
            <v>32367812</v>
          </cell>
          <cell r="D7" t="str">
            <v>450581,450582</v>
          </cell>
          <cell r="E7" t="str">
            <v/>
          </cell>
          <cell r="F7" t="str">
            <v>1040.27</v>
          </cell>
          <cell r="G7" t="str">
            <v>RMB</v>
          </cell>
          <cell r="H7" t="str">
            <v>1</v>
          </cell>
          <cell r="I7">
            <v>155.86</v>
          </cell>
          <cell r="J7" t="str">
            <v>USD</v>
          </cell>
          <cell r="K7" t="str">
            <v>6.6744</v>
          </cell>
        </row>
        <row r="8">
          <cell r="A8">
            <v>1457176</v>
          </cell>
          <cell r="B8" t="str">
            <v>马里伏酒店</v>
          </cell>
          <cell r="C8" t="str">
            <v>32437456</v>
          </cell>
          <cell r="D8" t="str">
            <v>452010</v>
          </cell>
          <cell r="E8" t="str">
            <v/>
          </cell>
          <cell r="F8" t="str">
            <v>805.9</v>
          </cell>
          <cell r="G8" t="str">
            <v>RMB</v>
          </cell>
          <cell r="H8" t="str">
            <v>1</v>
          </cell>
          <cell r="I8">
            <v>120.33</v>
          </cell>
          <cell r="J8" t="str">
            <v>USD</v>
          </cell>
          <cell r="K8" t="str">
            <v>6.6974</v>
          </cell>
        </row>
        <row r="9">
          <cell r="A9">
            <v>1465386</v>
          </cell>
          <cell r="B9" t="str">
            <v>马里伏酒店</v>
          </cell>
          <cell r="C9" t="str">
            <v>32566680</v>
          </cell>
          <cell r="D9" t="str">
            <v/>
          </cell>
          <cell r="E9" t="str">
            <v/>
          </cell>
          <cell r="F9" t="str">
            <v>1891.72</v>
          </cell>
          <cell r="G9" t="str">
            <v>RMB</v>
          </cell>
          <cell r="H9" t="str">
            <v>1</v>
          </cell>
          <cell r="I9">
            <v>281.18</v>
          </cell>
          <cell r="J9" t="str">
            <v>USD</v>
          </cell>
          <cell r="K9" t="str">
            <v>6.7278</v>
          </cell>
        </row>
        <row r="10">
          <cell r="A10">
            <v>1444950</v>
          </cell>
          <cell r="B10" t="str">
            <v>苏黎世赛顿霍夫索雷尔酒店</v>
          </cell>
          <cell r="C10" t="str">
            <v>32194673</v>
          </cell>
          <cell r="D10" t="str">
            <v>2415105</v>
          </cell>
          <cell r="E10" t="str">
            <v/>
          </cell>
          <cell r="F10" t="str">
            <v>1331.7</v>
          </cell>
          <cell r="G10" t="str">
            <v>RMB</v>
          </cell>
          <cell r="H10" t="str">
            <v>1</v>
          </cell>
          <cell r="I10">
            <v>196.93</v>
          </cell>
          <cell r="J10" t="str">
            <v>USD</v>
          </cell>
          <cell r="K10" t="str">
            <v>6.7623</v>
          </cell>
        </row>
        <row r="11">
          <cell r="A11">
            <v>1456916</v>
          </cell>
          <cell r="B11" t="str">
            <v>苏黎世赛顿霍夫索雷尔酒店</v>
          </cell>
          <cell r="C11" t="str">
            <v>32428814</v>
          </cell>
          <cell r="D11" t="str">
            <v>2484896</v>
          </cell>
          <cell r="E11" t="str">
            <v/>
          </cell>
          <cell r="F11" t="str">
            <v>3137.93</v>
          </cell>
          <cell r="G11" t="str">
            <v>RMB</v>
          </cell>
          <cell r="H11" t="str">
            <v>1</v>
          </cell>
          <cell r="I11">
            <v>468.67</v>
          </cell>
          <cell r="J11" t="str">
            <v>USD</v>
          </cell>
          <cell r="K11" t="str">
            <v>6.6954</v>
          </cell>
        </row>
        <row r="12">
          <cell r="A12">
            <v>1439567</v>
          </cell>
          <cell r="B12" t="str">
            <v>苏黎世赛顿霍夫索雷尔酒店</v>
          </cell>
          <cell r="C12" t="str">
            <v>32060214</v>
          </cell>
          <cell r="D12" t="str">
            <v>2367361</v>
          </cell>
          <cell r="E12" t="str">
            <v/>
          </cell>
          <cell r="F12" t="str">
            <v>1225.44</v>
          </cell>
          <cell r="G12" t="str">
            <v>RMB</v>
          </cell>
          <cell r="H12" t="str">
            <v>1</v>
          </cell>
          <cell r="I12">
            <v>181.93</v>
          </cell>
          <cell r="J12" t="str">
            <v>USD</v>
          </cell>
          <cell r="K12" t="str">
            <v>6.7358</v>
          </cell>
        </row>
        <row r="13">
          <cell r="A13">
            <v>1452641</v>
          </cell>
          <cell r="B13" t="str">
            <v>苏黎世赛顿霍夫索雷尔酒店</v>
          </cell>
          <cell r="C13" t="str">
            <v>32361014</v>
          </cell>
          <cell r="D13" t="str">
            <v>2454941</v>
          </cell>
          <cell r="E13" t="str">
            <v/>
          </cell>
          <cell r="F13" t="str">
            <v>1211.39</v>
          </cell>
          <cell r="G13" t="str">
            <v>RMB</v>
          </cell>
          <cell r="H13" t="str">
            <v>1</v>
          </cell>
          <cell r="I13">
            <v>181.2</v>
          </cell>
          <cell r="J13" t="str">
            <v>USD</v>
          </cell>
          <cell r="K13" t="str">
            <v>6.6854</v>
          </cell>
        </row>
        <row r="14">
          <cell r="A14">
            <v>1456654</v>
          </cell>
          <cell r="B14" t="str">
            <v>苏黎世赛顿霍夫索雷尔酒店</v>
          </cell>
          <cell r="C14" t="str">
            <v>32424688</v>
          </cell>
          <cell r="D14" t="str">
            <v>32424688</v>
          </cell>
          <cell r="E14" t="str">
            <v/>
          </cell>
          <cell r="F14" t="str">
            <v>817.44</v>
          </cell>
          <cell r="G14" t="str">
            <v>RMB</v>
          </cell>
          <cell r="H14" t="str">
            <v>1</v>
          </cell>
          <cell r="I14">
            <v>122.09</v>
          </cell>
          <cell r="J14" t="str">
            <v>USD</v>
          </cell>
          <cell r="K14" t="str">
            <v>6.6954</v>
          </cell>
        </row>
        <row r="15">
          <cell r="A15">
            <v>1449008</v>
          </cell>
          <cell r="B15" t="str">
            <v>苏黎世赛顿霍夫索雷尔酒店</v>
          </cell>
          <cell r="C15" t="str">
            <v>32287753</v>
          </cell>
          <cell r="D15" t="str">
            <v>2434318</v>
          </cell>
          <cell r="E15" t="str">
            <v/>
          </cell>
          <cell r="F15" t="str">
            <v>1190.68</v>
          </cell>
          <cell r="G15" t="str">
            <v>RMB</v>
          </cell>
          <cell r="H15" t="str">
            <v>1</v>
          </cell>
          <cell r="I15">
            <v>176.52</v>
          </cell>
          <cell r="J15" t="str">
            <v>USD</v>
          </cell>
          <cell r="K15" t="str">
            <v>6.7453</v>
          </cell>
        </row>
        <row r="16">
          <cell r="A16">
            <v>1446867</v>
          </cell>
          <cell r="B16" t="str">
            <v>苏黎世赛顿霍夫索雷尔酒店</v>
          </cell>
          <cell r="C16" t="str">
            <v>32243909</v>
          </cell>
          <cell r="D16" t="str">
            <v>2423537</v>
          </cell>
          <cell r="E16" t="str">
            <v/>
          </cell>
          <cell r="F16" t="str">
            <v>1082.77</v>
          </cell>
          <cell r="G16" t="str">
            <v>RMB</v>
          </cell>
          <cell r="H16" t="str">
            <v>1</v>
          </cell>
          <cell r="I16">
            <v>160.19</v>
          </cell>
          <cell r="J16" t="str">
            <v>USD</v>
          </cell>
          <cell r="K16" t="str">
            <v>6.7593</v>
          </cell>
        </row>
        <row r="17">
          <cell r="A17">
            <v>1462718</v>
          </cell>
          <cell r="B17" t="str">
            <v>苏黎世赛顿霍夫索雷尔酒店</v>
          </cell>
          <cell r="C17" t="str">
            <v>32534203</v>
          </cell>
          <cell r="D17" t="str">
            <v/>
          </cell>
          <cell r="E17" t="str">
            <v/>
          </cell>
          <cell r="F17" t="str">
            <v>2220.3</v>
          </cell>
          <cell r="G17" t="str">
            <v>RMB</v>
          </cell>
          <cell r="H17" t="str">
            <v>1</v>
          </cell>
          <cell r="I17">
            <v>329.92</v>
          </cell>
          <cell r="J17" t="str">
            <v>USD</v>
          </cell>
          <cell r="K17" t="str">
            <v>6.7298</v>
          </cell>
        </row>
        <row r="18">
          <cell r="A18">
            <v>1455676</v>
          </cell>
          <cell r="B18" t="str">
            <v>苏黎世赛顿霍夫索雷尔酒店</v>
          </cell>
          <cell r="C18" t="str">
            <v>32408502</v>
          </cell>
          <cell r="D18" t="str">
            <v>2475133</v>
          </cell>
          <cell r="E18" t="str">
            <v/>
          </cell>
          <cell r="F18" t="str">
            <v>819.72</v>
          </cell>
          <cell r="G18" t="str">
            <v>RMB</v>
          </cell>
          <cell r="H18" t="str">
            <v>1</v>
          </cell>
          <cell r="I18">
            <v>122.43</v>
          </cell>
          <cell r="J18" t="str">
            <v>USD</v>
          </cell>
          <cell r="K18" t="str">
            <v>6.6954</v>
          </cell>
        </row>
        <row r="19">
          <cell r="A19">
            <v>1459177</v>
          </cell>
          <cell r="B19" t="str">
            <v>苏黎世赛顿霍夫索雷尔酒店</v>
          </cell>
          <cell r="C19" t="str">
            <v>32468894</v>
          </cell>
          <cell r="D19" t="str">
            <v>2504695,2504694</v>
          </cell>
          <cell r="E19" t="str">
            <v/>
          </cell>
          <cell r="F19" t="str">
            <v>2526.46</v>
          </cell>
          <cell r="G19" t="str">
            <v>RMB</v>
          </cell>
          <cell r="H19" t="str">
            <v>1</v>
          </cell>
          <cell r="I19">
            <v>375.08</v>
          </cell>
          <cell r="J19" t="str">
            <v>USD</v>
          </cell>
          <cell r="K19" t="str">
            <v>6.7358</v>
          </cell>
        </row>
        <row r="20">
          <cell r="A20">
            <v>1457859</v>
          </cell>
          <cell r="B20" t="str">
            <v>苏黎世赛顿霍夫索雷尔酒店</v>
          </cell>
          <cell r="C20" t="str">
            <v>32450809</v>
          </cell>
          <cell r="D20" t="str">
            <v>2424039</v>
          </cell>
          <cell r="E20" t="str">
            <v/>
          </cell>
          <cell r="F20" t="str">
            <v>2107.28</v>
          </cell>
          <cell r="G20" t="str">
            <v>RMB</v>
          </cell>
          <cell r="H20" t="str">
            <v>1</v>
          </cell>
          <cell r="I20">
            <v>313.08</v>
          </cell>
          <cell r="J20" t="str">
            <v>USD</v>
          </cell>
          <cell r="K20" t="str">
            <v>6.7308</v>
          </cell>
        </row>
        <row r="21">
          <cell r="A21">
            <v>1462147</v>
          </cell>
          <cell r="B21" t="str">
            <v>苏黎世赛顿霍夫索雷尔酒店</v>
          </cell>
          <cell r="C21" t="str">
            <v>32521736</v>
          </cell>
          <cell r="D21" t="str">
            <v>62519306</v>
          </cell>
          <cell r="E21" t="str">
            <v/>
          </cell>
          <cell r="F21" t="str">
            <v>1585.94</v>
          </cell>
          <cell r="G21" t="str">
            <v>RMB</v>
          </cell>
          <cell r="H21" t="str">
            <v>1</v>
          </cell>
          <cell r="I21">
            <v>235.38</v>
          </cell>
          <cell r="J21" t="str">
            <v>USD</v>
          </cell>
          <cell r="K21" t="str">
            <v>6.7378</v>
          </cell>
        </row>
        <row r="22">
          <cell r="A22">
            <v>1452296</v>
          </cell>
          <cell r="B22" t="str">
            <v>苏黎世赛顿霍夫索雷尔酒店</v>
          </cell>
          <cell r="C22" t="str">
            <v>32356147</v>
          </cell>
          <cell r="D22" t="str">
            <v>2452344</v>
          </cell>
          <cell r="E22" t="str">
            <v/>
          </cell>
          <cell r="F22" t="str">
            <v>2558.9</v>
          </cell>
          <cell r="G22" t="str">
            <v>RMB</v>
          </cell>
          <cell r="H22" t="str">
            <v>1</v>
          </cell>
          <cell r="I22">
            <v>382.76</v>
          </cell>
          <cell r="J22" t="str">
            <v>USD</v>
          </cell>
          <cell r="K22" t="str">
            <v>6.6854</v>
          </cell>
        </row>
        <row r="23">
          <cell r="A23">
            <v>1458713</v>
          </cell>
          <cell r="B23" t="str">
            <v>柏林库坦大街阿兹姆酒店</v>
          </cell>
          <cell r="C23" t="str">
            <v>32466610</v>
          </cell>
          <cell r="D23" t="str">
            <v/>
          </cell>
          <cell r="E23" t="str">
            <v/>
          </cell>
          <cell r="F23" t="str">
            <v>379.97</v>
          </cell>
          <cell r="G23" t="str">
            <v>RMB</v>
          </cell>
          <cell r="H23" t="str">
            <v>1</v>
          </cell>
          <cell r="I23">
            <v>56.41</v>
          </cell>
          <cell r="J23" t="str">
            <v>USD</v>
          </cell>
          <cell r="K23" t="str">
            <v>6.7358</v>
          </cell>
        </row>
        <row r="24">
          <cell r="A24">
            <v>1450705</v>
          </cell>
          <cell r="B24" t="str">
            <v>曼哈顿酒店  </v>
          </cell>
          <cell r="C24" t="str">
            <v>32324991</v>
          </cell>
          <cell r="D24" t="str">
            <v>20900021901</v>
          </cell>
          <cell r="E24" t="str">
            <v/>
          </cell>
          <cell r="F24" t="str">
            <v>481.97</v>
          </cell>
          <cell r="G24" t="str">
            <v>RMB</v>
          </cell>
          <cell r="H24" t="str">
            <v>1</v>
          </cell>
          <cell r="I24">
            <v>71.91</v>
          </cell>
          <cell r="J24" t="str">
            <v>USD</v>
          </cell>
          <cell r="K24" t="str">
            <v>6.7024</v>
          </cell>
        </row>
        <row r="25">
          <cell r="A25">
            <v>1454058</v>
          </cell>
          <cell r="B25" t="str">
            <v>赫马尼亚酒店</v>
          </cell>
          <cell r="C25" t="str">
            <v>32386791</v>
          </cell>
          <cell r="D25" t="str">
            <v/>
          </cell>
          <cell r="E25" t="str">
            <v/>
          </cell>
          <cell r="F25" t="str">
            <v>1546.01</v>
          </cell>
          <cell r="G25" t="str">
            <v>RMB</v>
          </cell>
          <cell r="H25" t="str">
            <v>1</v>
          </cell>
          <cell r="I25">
            <v>231.46</v>
          </cell>
          <cell r="J25" t="str">
            <v>USD</v>
          </cell>
          <cell r="K25" t="str">
            <v>6.6794</v>
          </cell>
        </row>
        <row r="26">
          <cell r="A26">
            <v>1450712</v>
          </cell>
          <cell r="B26" t="str">
            <v>赫马尼亚酒店</v>
          </cell>
          <cell r="C26" t="str">
            <v>32325050</v>
          </cell>
          <cell r="D26" t="str">
            <v>271141</v>
          </cell>
          <cell r="E26" t="str">
            <v/>
          </cell>
          <cell r="F26" t="str">
            <v>1459.18</v>
          </cell>
          <cell r="G26" t="str">
            <v>RMB</v>
          </cell>
          <cell r="H26" t="str">
            <v>1</v>
          </cell>
          <cell r="I26">
            <v>217.71</v>
          </cell>
          <cell r="J26" t="str">
            <v>USD</v>
          </cell>
          <cell r="K26" t="str">
            <v>6.7024</v>
          </cell>
        </row>
        <row r="27">
          <cell r="A27">
            <v>1450332</v>
          </cell>
          <cell r="B27" t="str">
            <v>美国巴塞罗那酒店</v>
          </cell>
          <cell r="C27" t="str">
            <v>32318805</v>
          </cell>
          <cell r="D27" t="str">
            <v>145942</v>
          </cell>
          <cell r="E27" t="str">
            <v/>
          </cell>
          <cell r="F27" t="str">
            <v>3533.51</v>
          </cell>
          <cell r="G27" t="str">
            <v>RMB</v>
          </cell>
          <cell r="H27" t="str">
            <v>1</v>
          </cell>
          <cell r="I27">
            <v>526.65</v>
          </cell>
          <cell r="J27" t="str">
            <v>USD</v>
          </cell>
          <cell r="K27" t="str">
            <v>6.7094</v>
          </cell>
        </row>
        <row r="28">
          <cell r="A28">
            <v>1454604</v>
          </cell>
          <cell r="B28" t="str">
            <v>画廊酒店</v>
          </cell>
          <cell r="C28" t="str">
            <v>32395057</v>
          </cell>
          <cell r="D28" t="str">
            <v>381063</v>
          </cell>
          <cell r="E28" t="str">
            <v/>
          </cell>
          <cell r="F28" t="str">
            <v>2504.75</v>
          </cell>
          <cell r="G28" t="str">
            <v>RMB</v>
          </cell>
          <cell r="H28" t="str">
            <v>1</v>
          </cell>
          <cell r="I28">
            <v>374.1</v>
          </cell>
          <cell r="J28" t="str">
            <v>USD</v>
          </cell>
          <cell r="K28" t="str">
            <v>6.6954</v>
          </cell>
        </row>
        <row r="29">
          <cell r="A29">
            <v>1450728</v>
          </cell>
          <cell r="B29" t="str">
            <v>奥妮莉亚别墅酒店</v>
          </cell>
          <cell r="C29" t="str">
            <v>32325155</v>
          </cell>
          <cell r="D29" t="str">
            <v>61506</v>
          </cell>
          <cell r="E29" t="str">
            <v/>
          </cell>
          <cell r="F29" t="str">
            <v>595.31</v>
          </cell>
          <cell r="G29" t="str">
            <v>RMB</v>
          </cell>
          <cell r="H29" t="str">
            <v>1</v>
          </cell>
          <cell r="I29">
            <v>88.82</v>
          </cell>
          <cell r="J29" t="str">
            <v>USD</v>
          </cell>
          <cell r="K29" t="str">
            <v>6.7024</v>
          </cell>
        </row>
        <row r="30">
          <cell r="A30">
            <v>1450079</v>
          </cell>
          <cell r="B30" t="str">
            <v>伊鲁尼阿尔卡拉北部酒店</v>
          </cell>
          <cell r="C30" t="str">
            <v>32311864</v>
          </cell>
          <cell r="D30" t="str">
            <v>511661</v>
          </cell>
          <cell r="E30" t="str">
            <v/>
          </cell>
          <cell r="F30" t="str">
            <v>1299.28</v>
          </cell>
          <cell r="G30" t="str">
            <v>RMB</v>
          </cell>
          <cell r="H30" t="str">
            <v>1</v>
          </cell>
          <cell r="I30">
            <v>193.65</v>
          </cell>
          <cell r="J30" t="str">
            <v>USD</v>
          </cell>
          <cell r="K30" t="str">
            <v>6.7094</v>
          </cell>
        </row>
        <row r="31">
          <cell r="A31">
            <v>1461626</v>
          </cell>
          <cell r="B31" t="str">
            <v>普罗旺斯阿提艾克斯中心酒店</v>
          </cell>
          <cell r="C31" t="str">
            <v>32510793</v>
          </cell>
          <cell r="D31" t="str">
            <v/>
          </cell>
          <cell r="E31" t="str">
            <v/>
          </cell>
          <cell r="F31" t="str">
            <v>1227.5</v>
          </cell>
          <cell r="G31" t="str">
            <v>RMB</v>
          </cell>
          <cell r="H31" t="str">
            <v>1</v>
          </cell>
          <cell r="I31">
            <v>182.56</v>
          </cell>
          <cell r="J31" t="str">
            <v>USD</v>
          </cell>
          <cell r="K31" t="str">
            <v>6.7238</v>
          </cell>
        </row>
        <row r="32">
          <cell r="A32">
            <v>1462694</v>
          </cell>
          <cell r="B32" t="str">
            <v>帕塞欧戴尔普艺酒店</v>
          </cell>
          <cell r="C32" t="str">
            <v>32533448</v>
          </cell>
          <cell r="D32" t="str">
            <v>676236</v>
          </cell>
          <cell r="E32" t="str">
            <v/>
          </cell>
          <cell r="F32" t="str">
            <v>6139.6</v>
          </cell>
          <cell r="G32" t="str">
            <v>RMB</v>
          </cell>
          <cell r="H32" t="str">
            <v>1</v>
          </cell>
          <cell r="I32">
            <v>912.3</v>
          </cell>
          <cell r="J32" t="str">
            <v>USD</v>
          </cell>
          <cell r="K32" t="str">
            <v>6.7298</v>
          </cell>
        </row>
        <row r="33">
          <cell r="A33">
            <v>1438341</v>
          </cell>
          <cell r="B33" t="str">
            <v>帕塞欧戴尔普艺酒店</v>
          </cell>
          <cell r="C33" t="str">
            <v>32043518</v>
          </cell>
          <cell r="D33" t="str">
            <v>668223</v>
          </cell>
          <cell r="E33" t="str">
            <v/>
          </cell>
          <cell r="F33" t="str">
            <v>2694.37</v>
          </cell>
          <cell r="G33" t="str">
            <v>RMB</v>
          </cell>
          <cell r="H33" t="str">
            <v>1</v>
          </cell>
          <cell r="I33">
            <v>397.71</v>
          </cell>
          <cell r="J33" t="str">
            <v>USD</v>
          </cell>
          <cell r="K33" t="str">
            <v>6.7747</v>
          </cell>
        </row>
        <row r="34">
          <cell r="A34">
            <v>1461943</v>
          </cell>
          <cell r="B34" t="str">
            <v>拉斯卡萨斯默塞德斯酒店</v>
          </cell>
          <cell r="C34" t="str">
            <v>32520942</v>
          </cell>
          <cell r="D34" t="str">
            <v>32520942</v>
          </cell>
          <cell r="E34" t="str">
            <v/>
          </cell>
          <cell r="F34" t="str">
            <v>562</v>
          </cell>
          <cell r="G34" t="str">
            <v>RMB</v>
          </cell>
          <cell r="H34" t="str">
            <v>1</v>
          </cell>
          <cell r="I34">
            <v>83.41</v>
          </cell>
          <cell r="J34" t="str">
            <v>USD</v>
          </cell>
          <cell r="K34" t="str">
            <v>6.7378</v>
          </cell>
        </row>
        <row r="35">
          <cell r="A35">
            <v>1449025</v>
          </cell>
          <cell r="B35" t="str">
            <v>拉斯卡萨斯默塞德斯酒店</v>
          </cell>
          <cell r="C35" t="str">
            <v>32287777</v>
          </cell>
          <cell r="D35" t="str">
            <v>62098</v>
          </cell>
          <cell r="E35" t="str">
            <v/>
          </cell>
          <cell r="F35" t="str">
            <v>1108.19</v>
          </cell>
          <cell r="G35" t="str">
            <v>RMB</v>
          </cell>
          <cell r="H35" t="str">
            <v>1</v>
          </cell>
          <cell r="I35">
            <v>164.29</v>
          </cell>
          <cell r="J35" t="str">
            <v>USD</v>
          </cell>
          <cell r="K35" t="str">
            <v>6.7453</v>
          </cell>
        </row>
        <row r="36">
          <cell r="A36">
            <v>1439330</v>
          </cell>
          <cell r="B36" t="str">
            <v>拉斯卡萨斯默塞德斯酒店</v>
          </cell>
          <cell r="C36" t="str">
            <v>32058364</v>
          </cell>
          <cell r="D36" t="str">
            <v>61313</v>
          </cell>
          <cell r="E36" t="str">
            <v/>
          </cell>
          <cell r="F36" t="str">
            <v>1344.87</v>
          </cell>
          <cell r="G36" t="str">
            <v>RMB</v>
          </cell>
          <cell r="H36" t="str">
            <v>1</v>
          </cell>
          <cell r="I36">
            <v>199.66</v>
          </cell>
          <cell r="J36" t="str">
            <v>USD</v>
          </cell>
          <cell r="K36" t="str">
            <v>6.7358</v>
          </cell>
        </row>
        <row r="37">
          <cell r="A37">
            <v>1442310</v>
          </cell>
          <cell r="B37" t="str">
            <v>拉斯卡萨斯默塞德斯酒店</v>
          </cell>
          <cell r="C37" t="str">
            <v>32123067</v>
          </cell>
          <cell r="D37" t="str">
            <v/>
          </cell>
          <cell r="E37" t="str">
            <v/>
          </cell>
          <cell r="F37" t="str">
            <v>1193.76</v>
          </cell>
          <cell r="G37" t="str">
            <v>RMB</v>
          </cell>
          <cell r="H37" t="str">
            <v>1</v>
          </cell>
          <cell r="I37">
            <v>177.45</v>
          </cell>
          <cell r="J37" t="str">
            <v>USD</v>
          </cell>
          <cell r="K37" t="str">
            <v>6.7273</v>
          </cell>
        </row>
        <row r="38">
          <cell r="A38">
            <v>1454815</v>
          </cell>
          <cell r="B38" t="str">
            <v>伯尔尼歌剧院酒店</v>
          </cell>
          <cell r="C38" t="str">
            <v>32396476</v>
          </cell>
          <cell r="D38" t="str">
            <v>906201</v>
          </cell>
          <cell r="E38" t="str">
            <v/>
          </cell>
          <cell r="F38" t="str">
            <v>1167.01</v>
          </cell>
          <cell r="G38" t="str">
            <v>RMB</v>
          </cell>
          <cell r="H38" t="str">
            <v>1</v>
          </cell>
          <cell r="I38">
            <v>174.3</v>
          </cell>
          <cell r="J38" t="str">
            <v>USD</v>
          </cell>
          <cell r="K38" t="str">
            <v>6.6954</v>
          </cell>
        </row>
        <row r="39">
          <cell r="A39">
            <v>1454882</v>
          </cell>
          <cell r="B39" t="str">
            <v>伯尔尼歌剧院酒店</v>
          </cell>
          <cell r="C39" t="str">
            <v>32396862</v>
          </cell>
          <cell r="D39" t="str">
            <v>0620010</v>
          </cell>
          <cell r="E39" t="str">
            <v/>
          </cell>
          <cell r="F39" t="str">
            <v>1167.01</v>
          </cell>
          <cell r="G39" t="str">
            <v>RMB</v>
          </cell>
          <cell r="H39" t="str">
            <v>1</v>
          </cell>
          <cell r="I39">
            <v>174.3</v>
          </cell>
          <cell r="J39" t="str">
            <v>USD</v>
          </cell>
          <cell r="K39" t="str">
            <v>6.6954</v>
          </cell>
        </row>
        <row r="40">
          <cell r="A40">
            <v>1455086</v>
          </cell>
          <cell r="B40" t="str">
            <v>伯尔尼歌剧院酒店</v>
          </cell>
          <cell r="C40" t="str">
            <v>32399660</v>
          </cell>
          <cell r="D40" t="str">
            <v>0630005</v>
          </cell>
          <cell r="E40" t="str">
            <v/>
          </cell>
          <cell r="F40" t="str">
            <v>2106.37</v>
          </cell>
          <cell r="G40" t="str">
            <v>RMB</v>
          </cell>
          <cell r="H40" t="str">
            <v>1</v>
          </cell>
          <cell r="I40">
            <v>314.6</v>
          </cell>
          <cell r="J40" t="str">
            <v>USD</v>
          </cell>
          <cell r="K40" t="str">
            <v>6.6954</v>
          </cell>
        </row>
        <row r="41">
          <cell r="A41">
            <v>1464579</v>
          </cell>
          <cell r="B41" t="str">
            <v>伯尔尼歌剧院酒店</v>
          </cell>
          <cell r="C41" t="str">
            <v>32553978</v>
          </cell>
          <cell r="D41" t="str">
            <v/>
          </cell>
          <cell r="E41" t="str">
            <v/>
          </cell>
          <cell r="F41" t="str">
            <v>1693.89</v>
          </cell>
          <cell r="G41" t="str">
            <v>RMB</v>
          </cell>
          <cell r="H41" t="str">
            <v>1</v>
          </cell>
          <cell r="I41">
            <v>251.7</v>
          </cell>
          <cell r="J41" t="str">
            <v>USD</v>
          </cell>
          <cell r="K41" t="str">
            <v>6.7298</v>
          </cell>
        </row>
        <row r="42">
          <cell r="A42">
            <v>1448311</v>
          </cell>
          <cell r="B42" t="str">
            <v>巴厘岛阿优达度假村</v>
          </cell>
          <cell r="C42" t="str">
            <v>32268653</v>
          </cell>
          <cell r="D42" t="str">
            <v>717164</v>
          </cell>
          <cell r="E42" t="str">
            <v/>
          </cell>
          <cell r="F42" t="str">
            <v>1449.92</v>
          </cell>
          <cell r="G42" t="str">
            <v>RMB</v>
          </cell>
          <cell r="H42" t="str">
            <v>1</v>
          </cell>
          <cell r="I42">
            <v>214.46</v>
          </cell>
          <cell r="J42" t="str">
            <v>USD</v>
          </cell>
          <cell r="K42" t="str">
            <v>6.7608</v>
          </cell>
        </row>
        <row r="43">
          <cell r="A43">
            <v>1451700</v>
          </cell>
          <cell r="B43" t="str">
            <v>米兰星际利兹酒店</v>
          </cell>
          <cell r="C43" t="str">
            <v>32343092</v>
          </cell>
          <cell r="D43" t="str">
            <v>103798444</v>
          </cell>
          <cell r="E43" t="str">
            <v/>
          </cell>
          <cell r="F43" t="str">
            <v>656.99</v>
          </cell>
          <cell r="G43" t="str">
            <v>RMB</v>
          </cell>
          <cell r="H43" t="str">
            <v>1</v>
          </cell>
          <cell r="I43">
            <v>98.42</v>
          </cell>
          <cell r="J43" t="str">
            <v>USD</v>
          </cell>
          <cell r="K43" t="str">
            <v>6.6754</v>
          </cell>
        </row>
        <row r="44">
          <cell r="A44">
            <v>1457660</v>
          </cell>
          <cell r="B44" t="str">
            <v>米兰星际安德森酒店</v>
          </cell>
          <cell r="C44" t="str">
            <v>32450271</v>
          </cell>
          <cell r="D44" t="str">
            <v>103833061</v>
          </cell>
          <cell r="E44" t="str">
            <v/>
          </cell>
          <cell r="F44" t="str">
            <v>819.61</v>
          </cell>
          <cell r="G44" t="str">
            <v>RMB</v>
          </cell>
          <cell r="H44" t="str">
            <v>1</v>
          </cell>
          <cell r="I44">
            <v>121.77</v>
          </cell>
          <cell r="J44" t="str">
            <v>USD</v>
          </cell>
          <cell r="K44" t="str">
            <v>6.7308</v>
          </cell>
        </row>
        <row r="45">
          <cell r="A45">
            <v>1445133</v>
          </cell>
          <cell r="B45" t="str">
            <v>贝斯特韦斯特优质菲里斯卡萨蒂酒店</v>
          </cell>
          <cell r="C45" t="str">
            <v>32200400</v>
          </cell>
          <cell r="D45" t="str">
            <v>86974</v>
          </cell>
          <cell r="E45" t="str">
            <v/>
          </cell>
          <cell r="F45" t="str">
            <v>1675.09</v>
          </cell>
          <cell r="G45" t="str">
            <v>RMB</v>
          </cell>
          <cell r="H45" t="str">
            <v>1</v>
          </cell>
          <cell r="I45">
            <v>247.71</v>
          </cell>
          <cell r="J45" t="str">
            <v>USD</v>
          </cell>
          <cell r="K45" t="str">
            <v>6.7623</v>
          </cell>
        </row>
        <row r="46">
          <cell r="A46">
            <v>1447761</v>
          </cell>
          <cell r="B46" t="str">
            <v>乌纳世纪酒店</v>
          </cell>
          <cell r="C46" t="str">
            <v>32258848</v>
          </cell>
          <cell r="D46" t="str">
            <v>6277880、6277882</v>
          </cell>
          <cell r="E46" t="str">
            <v/>
          </cell>
          <cell r="F46" t="str">
            <v>1492.78</v>
          </cell>
          <cell r="G46" t="str">
            <v>RMB</v>
          </cell>
          <cell r="H46" t="str">
            <v>1</v>
          </cell>
          <cell r="I46">
            <v>220.8</v>
          </cell>
          <cell r="J46" t="str">
            <v>USD</v>
          </cell>
          <cell r="K46" t="str">
            <v>6.7608</v>
          </cell>
        </row>
        <row r="47">
          <cell r="A47">
            <v>1459763</v>
          </cell>
          <cell r="B47" t="str">
            <v>圣马可酒店</v>
          </cell>
          <cell r="C47" t="str">
            <v>32476721</v>
          </cell>
          <cell r="D47" t="str">
            <v>149635</v>
          </cell>
          <cell r="E47" t="str">
            <v/>
          </cell>
          <cell r="F47" t="str">
            <v>1008.35</v>
          </cell>
          <cell r="G47" t="str">
            <v>RMB</v>
          </cell>
          <cell r="H47" t="str">
            <v>1</v>
          </cell>
          <cell r="I47">
            <v>149.7</v>
          </cell>
          <cell r="J47" t="str">
            <v>USD</v>
          </cell>
          <cell r="K47" t="str">
            <v>6.7358</v>
          </cell>
        </row>
        <row r="48">
          <cell r="A48">
            <v>1453523</v>
          </cell>
          <cell r="B48" t="str">
            <v>吉贝蒂酒店 </v>
          </cell>
          <cell r="C48" t="str">
            <v>32380152</v>
          </cell>
          <cell r="D48" t="str">
            <v>118957</v>
          </cell>
          <cell r="E48" t="str">
            <v/>
          </cell>
          <cell r="F48" t="str">
            <v>593.26</v>
          </cell>
          <cell r="G48" t="str">
            <v>RMB</v>
          </cell>
          <cell r="H48" t="str">
            <v>1</v>
          </cell>
          <cell r="I48">
            <v>88.82</v>
          </cell>
          <cell r="J48" t="str">
            <v>USD</v>
          </cell>
          <cell r="K48" t="str">
            <v>6.6794</v>
          </cell>
        </row>
        <row r="49">
          <cell r="A49">
            <v>1461469</v>
          </cell>
          <cell r="B49" t="str">
            <v>吉贝蒂酒店 </v>
          </cell>
          <cell r="C49" t="str">
            <v>32509685</v>
          </cell>
          <cell r="D49" t="str">
            <v/>
          </cell>
          <cell r="E49" t="str">
            <v/>
          </cell>
          <cell r="F49" t="str">
            <v>567.62</v>
          </cell>
          <cell r="G49" t="str">
            <v>RMB</v>
          </cell>
          <cell r="H49" t="str">
            <v>1</v>
          </cell>
          <cell r="I49">
            <v>84.42</v>
          </cell>
          <cell r="J49" t="str">
            <v>USD</v>
          </cell>
          <cell r="K49" t="str">
            <v>6.7238</v>
          </cell>
        </row>
        <row r="50">
          <cell r="A50">
            <v>1451836</v>
          </cell>
          <cell r="B50" t="str">
            <v>迪拜棕榈岛亚特兰蒂斯酒店</v>
          </cell>
          <cell r="C50" t="str">
            <v>32343415</v>
          </cell>
          <cell r="D50" t="str">
            <v>reconfirm</v>
          </cell>
          <cell r="E50" t="str">
            <v/>
          </cell>
          <cell r="F50" t="str">
            <v>8617</v>
          </cell>
          <cell r="G50" t="str">
            <v>RMB</v>
          </cell>
          <cell r="H50" t="str">
            <v>1</v>
          </cell>
          <cell r="I50">
            <v>1290.88</v>
          </cell>
          <cell r="J50" t="str">
            <v>USD</v>
          </cell>
          <cell r="K50" t="str">
            <v>6.6754</v>
          </cell>
        </row>
        <row r="51">
          <cell r="A51">
            <v>1460221</v>
          </cell>
          <cell r="B51" t="str">
            <v>卓美亚帆船酒店</v>
          </cell>
          <cell r="C51" t="str">
            <v>32484554</v>
          </cell>
          <cell r="D51" t="str">
            <v>69704837</v>
          </cell>
          <cell r="E51" t="str">
            <v/>
          </cell>
          <cell r="F51" t="str">
            <v>27300</v>
          </cell>
          <cell r="G51" t="str">
            <v>RMB</v>
          </cell>
          <cell r="H51" t="str">
            <v>1</v>
          </cell>
          <cell r="I51">
            <v>4049.46</v>
          </cell>
          <cell r="J51" t="str">
            <v>USD</v>
          </cell>
          <cell r="K51" t="str">
            <v>6.7418</v>
          </cell>
        </row>
        <row r="52">
          <cell r="A52">
            <v>1462688</v>
          </cell>
          <cell r="B52" t="str">
            <v>奥利维亚宫酒店</v>
          </cell>
          <cell r="C52" t="str">
            <v>32532477</v>
          </cell>
          <cell r="D52" t="str">
            <v>32532477</v>
          </cell>
          <cell r="E52" t="str">
            <v/>
          </cell>
          <cell r="F52" t="str">
            <v>1168.97</v>
          </cell>
          <cell r="G52" t="str">
            <v>RMB</v>
          </cell>
          <cell r="H52" t="str">
            <v>1</v>
          </cell>
          <cell r="I52">
            <v>173.7</v>
          </cell>
          <cell r="J52" t="str">
            <v>USD</v>
          </cell>
          <cell r="K52" t="str">
            <v>6.7298</v>
          </cell>
        </row>
        <row r="53">
          <cell r="A53">
            <v>1456437</v>
          </cell>
          <cell r="B53" t="str">
            <v>西尔肯圣格瓦西酒店</v>
          </cell>
          <cell r="C53" t="str">
            <v>32423521</v>
          </cell>
          <cell r="D53" t="str">
            <v>8828335</v>
          </cell>
          <cell r="E53" t="str">
            <v/>
          </cell>
          <cell r="F53" t="str">
            <v>1933.43</v>
          </cell>
          <cell r="G53" t="str">
            <v>RMB</v>
          </cell>
          <cell r="H53" t="str">
            <v>1</v>
          </cell>
          <cell r="I53">
            <v>288.77</v>
          </cell>
          <cell r="J53" t="str">
            <v>USD</v>
          </cell>
          <cell r="K53" t="str">
            <v>6.6954</v>
          </cell>
        </row>
        <row r="54">
          <cell r="A54">
            <v>1459172</v>
          </cell>
          <cell r="B54" t="str">
            <v>马德里阿尔卡拉艾尔巴酒店</v>
          </cell>
          <cell r="C54" t="str">
            <v>32468829</v>
          </cell>
          <cell r="D54" t="str">
            <v/>
          </cell>
          <cell r="E54" t="str">
            <v/>
          </cell>
          <cell r="F54" t="str">
            <v>835.64</v>
          </cell>
          <cell r="G54" t="str">
            <v>RMB</v>
          </cell>
          <cell r="H54" t="str">
            <v>1</v>
          </cell>
          <cell r="I54">
            <v>124.06</v>
          </cell>
          <cell r="J54" t="str">
            <v>USD</v>
          </cell>
          <cell r="K54" t="str">
            <v>6.7358</v>
          </cell>
        </row>
        <row r="55">
          <cell r="A55">
            <v>1446966</v>
          </cell>
          <cell r="B55" t="str">
            <v>梅尼纳斯精品歌剧酒店</v>
          </cell>
          <cell r="C55" t="str">
            <v>32248136</v>
          </cell>
          <cell r="D55" t="str">
            <v>28125</v>
          </cell>
          <cell r="E55" t="str">
            <v/>
          </cell>
          <cell r="F55" t="str">
            <v>691.88</v>
          </cell>
          <cell r="G55" t="str">
            <v>RMB</v>
          </cell>
          <cell r="H55" t="str">
            <v>1</v>
          </cell>
          <cell r="I55">
            <v>102.36</v>
          </cell>
          <cell r="J55" t="str">
            <v>USD</v>
          </cell>
          <cell r="K55" t="str">
            <v>6.7593</v>
          </cell>
        </row>
        <row r="56">
          <cell r="A56">
            <v>1449857</v>
          </cell>
          <cell r="B56" t="str">
            <v>马德里迪尔酒店</v>
          </cell>
          <cell r="C56" t="str">
            <v>32310933</v>
          </cell>
          <cell r="D56" t="str">
            <v>32310933</v>
          </cell>
          <cell r="E56" t="str">
            <v/>
          </cell>
          <cell r="F56" t="str">
            <v>1081.82</v>
          </cell>
          <cell r="G56" t="str">
            <v>RMB</v>
          </cell>
          <cell r="H56" t="str">
            <v>1</v>
          </cell>
          <cell r="I56">
            <v>161.24</v>
          </cell>
          <cell r="J56" t="str">
            <v>USD</v>
          </cell>
          <cell r="K56" t="str">
            <v>6.7094</v>
          </cell>
        </row>
        <row r="57">
          <cell r="A57">
            <v>1460874</v>
          </cell>
          <cell r="B57" t="str">
            <v>马德里迪尔酒店</v>
          </cell>
          <cell r="C57" t="str">
            <v>32497882</v>
          </cell>
          <cell r="D57" t="str">
            <v>87159</v>
          </cell>
          <cell r="E57" t="str">
            <v/>
          </cell>
          <cell r="F57" t="str">
            <v>1390.09</v>
          </cell>
          <cell r="G57" t="str">
            <v>RMB</v>
          </cell>
          <cell r="H57" t="str">
            <v>1</v>
          </cell>
          <cell r="I57">
            <v>206.68</v>
          </cell>
          <cell r="J57" t="str">
            <v>USD</v>
          </cell>
          <cell r="K57" t="str">
            <v>6.7258</v>
          </cell>
        </row>
        <row r="58">
          <cell r="A58">
            <v>1454415</v>
          </cell>
          <cell r="B58" t="str">
            <v>马德里迪尔酒店</v>
          </cell>
          <cell r="C58" t="str">
            <v>32393079</v>
          </cell>
          <cell r="D58" t="str">
            <v>32393079</v>
          </cell>
          <cell r="E58" t="str">
            <v/>
          </cell>
          <cell r="F58" t="str">
            <v>977.33</v>
          </cell>
          <cell r="G58" t="str">
            <v>RMB</v>
          </cell>
          <cell r="H58" t="str">
            <v>1</v>
          </cell>
          <cell r="I58">
            <v>145.97</v>
          </cell>
          <cell r="J58" t="str">
            <v>USD</v>
          </cell>
          <cell r="K58" t="str">
            <v>6.6954</v>
          </cell>
        </row>
        <row r="59">
          <cell r="A59">
            <v>1454942</v>
          </cell>
          <cell r="B59" t="str">
            <v>马德里迪尔酒店</v>
          </cell>
          <cell r="C59" t="str">
            <v>32397396</v>
          </cell>
          <cell r="D59" t="str">
            <v>86332</v>
          </cell>
          <cell r="E59" t="str">
            <v/>
          </cell>
          <cell r="F59" t="str">
            <v>2909.89</v>
          </cell>
          <cell r="G59" t="str">
            <v>RMB</v>
          </cell>
          <cell r="H59" t="str">
            <v>1</v>
          </cell>
          <cell r="I59">
            <v>434.61</v>
          </cell>
          <cell r="J59" t="str">
            <v>USD</v>
          </cell>
          <cell r="K59" t="str">
            <v>6.6954</v>
          </cell>
        </row>
        <row r="60">
          <cell r="A60">
            <v>1461895</v>
          </cell>
          <cell r="B60" t="str">
            <v>马德里迪尔酒店</v>
          </cell>
          <cell r="C60" t="str">
            <v>32517176</v>
          </cell>
          <cell r="D60" t="str">
            <v/>
          </cell>
          <cell r="E60" t="str">
            <v/>
          </cell>
          <cell r="F60" t="str">
            <v>1095.71</v>
          </cell>
          <cell r="G60" t="str">
            <v>RMB</v>
          </cell>
          <cell r="H60" t="str">
            <v>1</v>
          </cell>
          <cell r="I60">
            <v>162.96</v>
          </cell>
          <cell r="J60" t="str">
            <v>USD</v>
          </cell>
          <cell r="K60" t="str">
            <v>6.7238</v>
          </cell>
        </row>
        <row r="61">
          <cell r="A61">
            <v>1450918</v>
          </cell>
          <cell r="B61" t="str">
            <v>马德里迪尔酒店</v>
          </cell>
          <cell r="C61" t="str">
            <v>32327159</v>
          </cell>
          <cell r="D61" t="str">
            <v>85796</v>
          </cell>
          <cell r="E61" t="str">
            <v/>
          </cell>
          <cell r="F61" t="str">
            <v>973.39</v>
          </cell>
          <cell r="G61" t="str">
            <v>RMB</v>
          </cell>
          <cell r="H61" t="str">
            <v>1</v>
          </cell>
          <cell r="I61">
            <v>145.23</v>
          </cell>
          <cell r="J61" t="str">
            <v>USD</v>
          </cell>
          <cell r="K61" t="str">
            <v>6.7024</v>
          </cell>
        </row>
        <row r="62">
          <cell r="A62">
            <v>1461272</v>
          </cell>
          <cell r="B62" t="str">
            <v>马德里迪尔酒店</v>
          </cell>
          <cell r="C62" t="str">
            <v>32509239</v>
          </cell>
          <cell r="D62" t="str">
            <v/>
          </cell>
          <cell r="E62" t="str">
            <v/>
          </cell>
          <cell r="F62" t="str">
            <v>1635.5</v>
          </cell>
          <cell r="G62" t="str">
            <v>RMB</v>
          </cell>
          <cell r="H62" t="str">
            <v>1</v>
          </cell>
          <cell r="I62">
            <v>243.24</v>
          </cell>
          <cell r="J62" t="str">
            <v>USD</v>
          </cell>
          <cell r="K62" t="str">
            <v>6.7238</v>
          </cell>
        </row>
        <row r="63">
          <cell r="A63">
            <v>1450308</v>
          </cell>
          <cell r="B63" t="str">
            <v>马德里迪尔酒店</v>
          </cell>
          <cell r="C63" t="str">
            <v>32317634</v>
          </cell>
          <cell r="D63" t="str">
            <v>32317634</v>
          </cell>
          <cell r="E63" t="str">
            <v/>
          </cell>
          <cell r="F63" t="str">
            <v>2075.22</v>
          </cell>
          <cell r="G63" t="str">
            <v>RMB</v>
          </cell>
          <cell r="H63" t="str">
            <v>1</v>
          </cell>
          <cell r="I63">
            <v>309.3</v>
          </cell>
          <cell r="J63" t="str">
            <v>USD</v>
          </cell>
          <cell r="K63" t="str">
            <v>6.7094</v>
          </cell>
        </row>
        <row r="64">
          <cell r="A64">
            <v>1455500</v>
          </cell>
          <cell r="B64" t="str">
            <v>马德里迪尔酒店</v>
          </cell>
          <cell r="C64" t="str">
            <v>32403707</v>
          </cell>
          <cell r="D64" t="str">
            <v>32403707</v>
          </cell>
          <cell r="E64" t="str">
            <v/>
          </cell>
          <cell r="F64" t="str">
            <v>1402.55</v>
          </cell>
          <cell r="G64" t="str">
            <v>RMB</v>
          </cell>
          <cell r="H64" t="str">
            <v>1</v>
          </cell>
          <cell r="I64">
            <v>209.48</v>
          </cell>
          <cell r="J64" t="str">
            <v>USD</v>
          </cell>
          <cell r="K64" t="str">
            <v>6.6954</v>
          </cell>
        </row>
        <row r="65">
          <cell r="A65">
            <v>1459811</v>
          </cell>
          <cell r="B65" t="str">
            <v>马德里迪尔酒店</v>
          </cell>
          <cell r="C65" t="str">
            <v>32477706</v>
          </cell>
          <cell r="D65" t="str">
            <v/>
          </cell>
          <cell r="E65" t="str">
            <v/>
          </cell>
          <cell r="F65" t="str">
            <v>2239.86</v>
          </cell>
          <cell r="G65" t="str">
            <v>RMB</v>
          </cell>
          <cell r="H65" t="str">
            <v>1</v>
          </cell>
          <cell r="I65">
            <v>332.53</v>
          </cell>
          <cell r="J65" t="str">
            <v>USD</v>
          </cell>
          <cell r="K65" t="str">
            <v>6.7358</v>
          </cell>
        </row>
        <row r="66">
          <cell r="A66">
            <v>1452111</v>
          </cell>
          <cell r="B66" t="str">
            <v>马德里迪尔酒店</v>
          </cell>
          <cell r="C66" t="str">
            <v>32348547</v>
          </cell>
          <cell r="D66" t="str">
            <v>32348547</v>
          </cell>
          <cell r="E66" t="str">
            <v/>
          </cell>
          <cell r="F66" t="str">
            <v>911.59</v>
          </cell>
          <cell r="G66" t="str">
            <v>RMB</v>
          </cell>
          <cell r="H66" t="str">
            <v>1</v>
          </cell>
          <cell r="I66">
            <v>136.56</v>
          </cell>
          <cell r="J66" t="str">
            <v>USD</v>
          </cell>
          <cell r="K66" t="str">
            <v>6.6754</v>
          </cell>
        </row>
        <row r="67">
          <cell r="A67">
            <v>1454100</v>
          </cell>
          <cell r="B67" t="str">
            <v>马德里迪尔酒店</v>
          </cell>
          <cell r="C67" t="str">
            <v>32387892</v>
          </cell>
          <cell r="D67" t="str">
            <v>323830</v>
          </cell>
          <cell r="E67" t="str">
            <v/>
          </cell>
          <cell r="F67" t="str">
            <v>790.04</v>
          </cell>
          <cell r="G67" t="str">
            <v>RMB</v>
          </cell>
          <cell r="H67" t="str">
            <v>1</v>
          </cell>
          <cell r="I67">
            <v>118.28</v>
          </cell>
          <cell r="J67" t="str">
            <v>USD</v>
          </cell>
          <cell r="K67" t="str">
            <v>6.6794</v>
          </cell>
        </row>
        <row r="68">
          <cell r="A68">
            <v>1463672</v>
          </cell>
          <cell r="B68" t="str">
            <v>马德里迪尔酒店</v>
          </cell>
          <cell r="C68" t="str">
            <v>32539882</v>
          </cell>
          <cell r="D68" t="str">
            <v/>
          </cell>
          <cell r="E68" t="str">
            <v/>
          </cell>
          <cell r="F68" t="str">
            <v>1157.79</v>
          </cell>
          <cell r="G68" t="str">
            <v>RMB</v>
          </cell>
          <cell r="H68" t="str">
            <v>1</v>
          </cell>
          <cell r="I68">
            <v>172.04</v>
          </cell>
          <cell r="J68" t="str">
            <v>USD</v>
          </cell>
          <cell r="K68" t="str">
            <v>6.7298</v>
          </cell>
        </row>
        <row r="69">
          <cell r="A69">
            <v>1461373</v>
          </cell>
          <cell r="B69" t="str">
            <v>马德里迪尔酒店</v>
          </cell>
          <cell r="C69" t="str">
            <v>32509515</v>
          </cell>
          <cell r="D69" t="str">
            <v>87271</v>
          </cell>
          <cell r="E69" t="str">
            <v/>
          </cell>
          <cell r="F69" t="str">
            <v>2252.07</v>
          </cell>
          <cell r="G69" t="str">
            <v>RMB</v>
          </cell>
          <cell r="H69" t="str">
            <v>1</v>
          </cell>
          <cell r="I69">
            <v>334.94</v>
          </cell>
          <cell r="J69" t="str">
            <v>USD</v>
          </cell>
          <cell r="K69" t="str">
            <v>6.7238</v>
          </cell>
        </row>
        <row r="70">
          <cell r="A70">
            <v>1439438</v>
          </cell>
          <cell r="B70" t="str">
            <v>马德里迪尔酒店</v>
          </cell>
          <cell r="C70" t="str">
            <v>32059568</v>
          </cell>
          <cell r="D70" t="str">
            <v>32059568</v>
          </cell>
          <cell r="E70" t="str">
            <v/>
          </cell>
          <cell r="F70" t="str">
            <v>1832.74</v>
          </cell>
          <cell r="G70" t="str">
            <v>RMB</v>
          </cell>
          <cell r="H70" t="str">
            <v>1</v>
          </cell>
          <cell r="I70">
            <v>272.09</v>
          </cell>
          <cell r="J70" t="str">
            <v>USD</v>
          </cell>
          <cell r="K70" t="str">
            <v>6.7358</v>
          </cell>
        </row>
        <row r="71">
          <cell r="A71">
            <v>1454094</v>
          </cell>
          <cell r="B71" t="str">
            <v>马德里迪尔酒店</v>
          </cell>
          <cell r="C71" t="str">
            <v>32387830</v>
          </cell>
          <cell r="D71" t="str">
            <v>32387830</v>
          </cell>
          <cell r="E71" t="str">
            <v/>
          </cell>
          <cell r="F71" t="str">
            <v>790.04</v>
          </cell>
          <cell r="G71" t="str">
            <v>RMB</v>
          </cell>
          <cell r="H71" t="str">
            <v>1</v>
          </cell>
          <cell r="I71">
            <v>118.28</v>
          </cell>
          <cell r="J71" t="str">
            <v>USD</v>
          </cell>
          <cell r="K71" t="str">
            <v>6.6794</v>
          </cell>
        </row>
        <row r="72">
          <cell r="A72">
            <v>1439342</v>
          </cell>
          <cell r="B72" t="str">
            <v>马德里迪尔酒店</v>
          </cell>
          <cell r="C72" t="str">
            <v>32058811</v>
          </cell>
          <cell r="D72" t="str">
            <v>32058811</v>
          </cell>
          <cell r="E72" t="str">
            <v/>
          </cell>
          <cell r="F72" t="str">
            <v>2917.95</v>
          </cell>
          <cell r="G72" t="str">
            <v>RMB</v>
          </cell>
          <cell r="H72" t="str">
            <v>1</v>
          </cell>
          <cell r="I72">
            <v>433.2</v>
          </cell>
          <cell r="J72" t="str">
            <v>USD</v>
          </cell>
          <cell r="K72" t="str">
            <v>6.7358</v>
          </cell>
        </row>
        <row r="73">
          <cell r="A73">
            <v>1445242</v>
          </cell>
          <cell r="B73" t="str">
            <v>马德里迪尔酒店</v>
          </cell>
          <cell r="C73" t="str">
            <v>32205848</v>
          </cell>
          <cell r="D73" t="str">
            <v>32205848</v>
          </cell>
          <cell r="E73" t="str">
            <v/>
          </cell>
          <cell r="F73" t="str">
            <v>2156.6</v>
          </cell>
          <cell r="G73" t="str">
            <v>RMB</v>
          </cell>
          <cell r="H73" t="str">
            <v>1</v>
          </cell>
          <cell r="I73">
            <v>318.12</v>
          </cell>
          <cell r="J73" t="str">
            <v>USD</v>
          </cell>
          <cell r="K73" t="str">
            <v>6.7792</v>
          </cell>
        </row>
        <row r="74">
          <cell r="A74">
            <v>1453540</v>
          </cell>
          <cell r="B74" t="str">
            <v>马德里迪尔酒店</v>
          </cell>
          <cell r="C74" t="str">
            <v>32380200</v>
          </cell>
          <cell r="D74" t="str">
            <v>32380200</v>
          </cell>
          <cell r="E74" t="str">
            <v/>
          </cell>
          <cell r="F74" t="str">
            <v>917.08</v>
          </cell>
          <cell r="G74" t="str">
            <v>RMB</v>
          </cell>
          <cell r="H74" t="str">
            <v>1</v>
          </cell>
          <cell r="I74">
            <v>137.3</v>
          </cell>
          <cell r="J74" t="str">
            <v>USD</v>
          </cell>
          <cell r="K74" t="str">
            <v>6.6794</v>
          </cell>
        </row>
        <row r="75">
          <cell r="A75">
            <v>1451141</v>
          </cell>
          <cell r="B75" t="str">
            <v>马德里迪尔酒店</v>
          </cell>
          <cell r="C75" t="str">
            <v>32328723</v>
          </cell>
          <cell r="D75" t="str">
            <v/>
          </cell>
          <cell r="E75" t="str">
            <v/>
          </cell>
          <cell r="F75" t="str">
            <v>1033.85</v>
          </cell>
          <cell r="G75" t="str">
            <v>RMB</v>
          </cell>
          <cell r="H75" t="str">
            <v>1</v>
          </cell>
          <cell r="I75">
            <v>154.25</v>
          </cell>
          <cell r="J75" t="str">
            <v>USD</v>
          </cell>
          <cell r="K75" t="str">
            <v>6.7024</v>
          </cell>
        </row>
        <row r="76">
          <cell r="A76">
            <v>1459797</v>
          </cell>
          <cell r="B76" t="str">
            <v>马德里迪尔酒店</v>
          </cell>
          <cell r="C76" t="str">
            <v>32477514</v>
          </cell>
          <cell r="D76" t="str">
            <v>32477514</v>
          </cell>
          <cell r="E76" t="str">
            <v/>
          </cell>
          <cell r="F76" t="str">
            <v>1998.85</v>
          </cell>
          <cell r="G76" t="str">
            <v>RMB</v>
          </cell>
          <cell r="H76" t="str">
            <v>1</v>
          </cell>
          <cell r="I76">
            <v>296.75</v>
          </cell>
          <cell r="J76" t="str">
            <v>USD</v>
          </cell>
          <cell r="K76" t="str">
            <v>6.7358</v>
          </cell>
        </row>
        <row r="77">
          <cell r="A77">
            <v>1461261</v>
          </cell>
          <cell r="B77" t="str">
            <v>马德里迪尔酒店</v>
          </cell>
          <cell r="C77" t="str">
            <v>32509176</v>
          </cell>
          <cell r="D77" t="str">
            <v/>
          </cell>
          <cell r="E77" t="str">
            <v/>
          </cell>
          <cell r="F77" t="str">
            <v>1032.57</v>
          </cell>
          <cell r="G77" t="str">
            <v>RMB</v>
          </cell>
          <cell r="H77" t="str">
            <v>1</v>
          </cell>
          <cell r="I77">
            <v>153.57</v>
          </cell>
          <cell r="J77" t="str">
            <v>USD</v>
          </cell>
          <cell r="K77" t="str">
            <v>6.7238</v>
          </cell>
        </row>
        <row r="78">
          <cell r="A78">
            <v>1457116</v>
          </cell>
          <cell r="B78" t="str">
            <v>马德里迪尔酒店</v>
          </cell>
          <cell r="C78" t="str">
            <v>32436449</v>
          </cell>
          <cell r="D78" t="str">
            <v>32436449</v>
          </cell>
          <cell r="E78" t="str">
            <v/>
          </cell>
          <cell r="F78" t="str">
            <v>1110.5</v>
          </cell>
          <cell r="G78" t="str">
            <v>RMB</v>
          </cell>
          <cell r="H78" t="str">
            <v>1</v>
          </cell>
          <cell r="I78">
            <v>165.81</v>
          </cell>
          <cell r="J78" t="str">
            <v>USD</v>
          </cell>
          <cell r="K78" t="str">
            <v>6.6974</v>
          </cell>
        </row>
        <row r="79">
          <cell r="A79">
            <v>1452061</v>
          </cell>
          <cell r="B79" t="str">
            <v>马德里迪尔酒店</v>
          </cell>
          <cell r="C79" t="str">
            <v>32346487</v>
          </cell>
          <cell r="D79" t="str">
            <v>85976</v>
          </cell>
          <cell r="E79" t="str">
            <v/>
          </cell>
          <cell r="F79" t="str">
            <v>2004.42</v>
          </cell>
          <cell r="G79" t="str">
            <v>RMB</v>
          </cell>
          <cell r="H79" t="str">
            <v>1</v>
          </cell>
          <cell r="I79">
            <v>300.27</v>
          </cell>
          <cell r="J79" t="str">
            <v>USD</v>
          </cell>
          <cell r="K79" t="str">
            <v>6.6754</v>
          </cell>
        </row>
        <row r="80">
          <cell r="A80">
            <v>1459707</v>
          </cell>
          <cell r="B80" t="str">
            <v>马德里迪尔酒店</v>
          </cell>
          <cell r="C80" t="str">
            <v>32475105</v>
          </cell>
          <cell r="D80" t="str">
            <v/>
          </cell>
          <cell r="E80" t="str">
            <v/>
          </cell>
          <cell r="F80" t="str">
            <v>1074.63</v>
          </cell>
          <cell r="G80" t="str">
            <v>RMB</v>
          </cell>
          <cell r="H80" t="str">
            <v>1</v>
          </cell>
          <cell r="I80">
            <v>159.54</v>
          </cell>
          <cell r="J80" t="str">
            <v>USD</v>
          </cell>
          <cell r="K80" t="str">
            <v>6.7358</v>
          </cell>
        </row>
        <row r="81">
          <cell r="A81">
            <v>1448335</v>
          </cell>
          <cell r="B81" t="str">
            <v>马德里迪尔酒店</v>
          </cell>
          <cell r="C81" t="str">
            <v>32269271</v>
          </cell>
          <cell r="D81" t="str">
            <v>32269271</v>
          </cell>
          <cell r="E81" t="str">
            <v/>
          </cell>
          <cell r="F81" t="str">
            <v>667.43</v>
          </cell>
          <cell r="G81" t="str">
            <v>RMB</v>
          </cell>
          <cell r="H81" t="str">
            <v>1</v>
          </cell>
          <cell r="I81">
            <v>98.72</v>
          </cell>
          <cell r="J81" t="str">
            <v>USD</v>
          </cell>
          <cell r="K81" t="str">
            <v>6.7608</v>
          </cell>
        </row>
        <row r="82">
          <cell r="A82">
            <v>1453232</v>
          </cell>
          <cell r="B82" t="str">
            <v>马德里迪尔酒店</v>
          </cell>
          <cell r="C82" t="str">
            <v>32370556</v>
          </cell>
          <cell r="D82" t="str">
            <v>32370556</v>
          </cell>
          <cell r="E82" t="str">
            <v/>
          </cell>
          <cell r="F82" t="str">
            <v>1035.07</v>
          </cell>
          <cell r="G82" t="str">
            <v>RMB</v>
          </cell>
          <cell r="H82" t="str">
            <v>1</v>
          </cell>
          <cell r="I82">
            <v>155.08</v>
          </cell>
          <cell r="J82" t="str">
            <v>USD</v>
          </cell>
          <cell r="K82" t="str">
            <v>6.6744</v>
          </cell>
        </row>
        <row r="83">
          <cell r="A83">
            <v>1455553</v>
          </cell>
          <cell r="B83" t="str">
            <v>曼谷安曼纳酒店</v>
          </cell>
          <cell r="C83" t="str">
            <v>32405416</v>
          </cell>
          <cell r="D83" t="str">
            <v/>
          </cell>
          <cell r="E83" t="str">
            <v/>
          </cell>
          <cell r="F83" t="str">
            <v>1997.51</v>
          </cell>
          <cell r="G83" t="str">
            <v>RMB</v>
          </cell>
          <cell r="H83" t="str">
            <v>1</v>
          </cell>
          <cell r="I83">
            <v>298.34</v>
          </cell>
          <cell r="J83" t="str">
            <v>USD</v>
          </cell>
          <cell r="K83" t="str">
            <v>6.6954</v>
          </cell>
        </row>
        <row r="84">
          <cell r="A84">
            <v>1449745</v>
          </cell>
          <cell r="B84" t="str">
            <v>曼谷安曼纳酒店</v>
          </cell>
          <cell r="C84" t="str">
            <v>32305438</v>
          </cell>
          <cell r="D84" t="str">
            <v>40237501-1</v>
          </cell>
          <cell r="E84" t="str">
            <v/>
          </cell>
          <cell r="F84" t="str">
            <v>716.07</v>
          </cell>
          <cell r="G84" t="str">
            <v>RMB</v>
          </cell>
          <cell r="H84" t="str">
            <v>1</v>
          </cell>
          <cell r="I84">
            <v>106.79</v>
          </cell>
          <cell r="J84" t="str">
            <v>USD</v>
          </cell>
          <cell r="K84" t="str">
            <v>6.7054</v>
          </cell>
        </row>
        <row r="85">
          <cell r="A85">
            <v>1452760</v>
          </cell>
          <cell r="B85" t="str">
            <v>曼谷安曼纳酒店</v>
          </cell>
          <cell r="C85" t="str">
            <v>32364610</v>
          </cell>
          <cell r="D85" t="str">
            <v>91346660-1</v>
          </cell>
          <cell r="E85" t="str">
            <v/>
          </cell>
          <cell r="F85" t="str">
            <v>1088.32</v>
          </cell>
          <cell r="G85" t="str">
            <v>RMB</v>
          </cell>
          <cell r="H85" t="str">
            <v>1</v>
          </cell>
          <cell r="I85">
            <v>162.79</v>
          </cell>
          <cell r="J85" t="str">
            <v>USD</v>
          </cell>
          <cell r="K85" t="str">
            <v>6.6854</v>
          </cell>
        </row>
        <row r="86">
          <cell r="A86">
            <v>1455900</v>
          </cell>
          <cell r="B86" t="str">
            <v>曼谷安曼纳酒店</v>
          </cell>
          <cell r="C86" t="str">
            <v>32412629</v>
          </cell>
          <cell r="D86" t="str">
            <v/>
          </cell>
          <cell r="E86" t="str">
            <v/>
          </cell>
          <cell r="F86" t="str">
            <v>1133.51</v>
          </cell>
          <cell r="G86" t="str">
            <v>RMB</v>
          </cell>
          <cell r="H86" t="str">
            <v>1</v>
          </cell>
          <cell r="I86">
            <v>169.31</v>
          </cell>
          <cell r="J86" t="str">
            <v>USD</v>
          </cell>
          <cell r="K86" t="str">
            <v>6.6949</v>
          </cell>
        </row>
        <row r="87">
          <cell r="A87">
            <v>1449743</v>
          </cell>
          <cell r="B87" t="str">
            <v>曼谷安曼纳酒店</v>
          </cell>
          <cell r="C87" t="str">
            <v>32305426</v>
          </cell>
          <cell r="D87" t="str">
            <v>55991837-1</v>
          </cell>
          <cell r="E87" t="str">
            <v/>
          </cell>
          <cell r="F87" t="str">
            <v>715.6</v>
          </cell>
          <cell r="G87" t="str">
            <v>RMB</v>
          </cell>
          <cell r="H87" t="str">
            <v>1</v>
          </cell>
          <cell r="I87">
            <v>106.72</v>
          </cell>
          <cell r="J87" t="str">
            <v>USD</v>
          </cell>
          <cell r="K87" t="str">
            <v>6.7054</v>
          </cell>
        </row>
        <row r="88">
          <cell r="A88">
            <v>1457446</v>
          </cell>
          <cell r="B88" t="str">
            <v>曼谷安曼纳酒店</v>
          </cell>
          <cell r="C88" t="str">
            <v>32439056</v>
          </cell>
          <cell r="D88" t="str">
            <v>23406793-1</v>
          </cell>
          <cell r="E88" t="str">
            <v/>
          </cell>
          <cell r="F88" t="str">
            <v>1072.19</v>
          </cell>
          <cell r="G88" t="str">
            <v>RMB</v>
          </cell>
          <cell r="H88" t="str">
            <v>1</v>
          </cell>
          <cell r="I88">
            <v>160.09</v>
          </cell>
          <cell r="J88" t="str">
            <v>USD</v>
          </cell>
          <cell r="K88" t="str">
            <v>6.6974</v>
          </cell>
        </row>
        <row r="89">
          <cell r="A89">
            <v>1447185</v>
          </cell>
          <cell r="B89" t="str">
            <v>曼谷安曼纳酒店</v>
          </cell>
          <cell r="C89" t="str">
            <v>32254341</v>
          </cell>
          <cell r="D89" t="str">
            <v>18452340-1</v>
          </cell>
          <cell r="E89" t="str">
            <v/>
          </cell>
          <cell r="F89" t="str">
            <v>1180.71</v>
          </cell>
          <cell r="G89" t="str">
            <v>RMB</v>
          </cell>
          <cell r="H89" t="str">
            <v>1</v>
          </cell>
          <cell r="I89">
            <v>174.64</v>
          </cell>
          <cell r="J89" t="str">
            <v>USD</v>
          </cell>
          <cell r="K89" t="str">
            <v>6.7608</v>
          </cell>
        </row>
        <row r="90">
          <cell r="A90">
            <v>1460080</v>
          </cell>
          <cell r="B90" t="str">
            <v>曼谷安曼纳酒店</v>
          </cell>
          <cell r="C90" t="str">
            <v>32484080</v>
          </cell>
          <cell r="D90" t="str">
            <v>25590376-1</v>
          </cell>
          <cell r="E90" t="str">
            <v/>
          </cell>
          <cell r="F90" t="str">
            <v>3194.2</v>
          </cell>
          <cell r="G90" t="str">
            <v>RMB</v>
          </cell>
          <cell r="H90" t="str">
            <v>1</v>
          </cell>
          <cell r="I90">
            <v>473.79</v>
          </cell>
          <cell r="J90" t="str">
            <v>USD</v>
          </cell>
          <cell r="K90" t="str">
            <v>6.7418</v>
          </cell>
        </row>
        <row r="91">
          <cell r="A91">
            <v>1464432</v>
          </cell>
          <cell r="B91" t="str">
            <v>曼谷安曼纳酒店</v>
          </cell>
          <cell r="C91" t="str">
            <v>32548736</v>
          </cell>
          <cell r="D91" t="str">
            <v/>
          </cell>
          <cell r="E91" t="str">
            <v/>
          </cell>
          <cell r="F91" t="str">
            <v>1198.78</v>
          </cell>
          <cell r="G91" t="str">
            <v>RMB</v>
          </cell>
          <cell r="H91" t="str">
            <v>1</v>
          </cell>
          <cell r="I91">
            <v>178.13</v>
          </cell>
          <cell r="J91" t="str">
            <v>USD</v>
          </cell>
          <cell r="K91" t="str">
            <v>6.7298</v>
          </cell>
        </row>
        <row r="92">
          <cell r="A92">
            <v>1461157</v>
          </cell>
          <cell r="B92" t="str">
            <v>曼谷安曼纳酒店</v>
          </cell>
          <cell r="C92" t="str">
            <v>32509154</v>
          </cell>
          <cell r="D92" t="str">
            <v/>
          </cell>
          <cell r="E92" t="str">
            <v/>
          </cell>
          <cell r="F92" t="str">
            <v>3121.65</v>
          </cell>
          <cell r="G92" t="str">
            <v>RMB</v>
          </cell>
          <cell r="H92" t="str">
            <v>1</v>
          </cell>
          <cell r="I92">
            <v>464.13</v>
          </cell>
          <cell r="J92" t="str">
            <v>USD</v>
          </cell>
          <cell r="K92" t="str">
            <v>6.7258</v>
          </cell>
        </row>
        <row r="93">
          <cell r="A93">
            <v>1456291</v>
          </cell>
          <cell r="B93" t="str">
            <v>曼谷安曼纳酒店</v>
          </cell>
          <cell r="C93" t="str">
            <v>32418239</v>
          </cell>
          <cell r="D93" t="str">
            <v/>
          </cell>
          <cell r="E93" t="str">
            <v/>
          </cell>
          <cell r="F93" t="str">
            <v>2525.38</v>
          </cell>
          <cell r="G93" t="str">
            <v>RMB</v>
          </cell>
          <cell r="H93" t="str">
            <v>1</v>
          </cell>
          <cell r="I93">
            <v>377.21</v>
          </cell>
          <cell r="J93" t="str">
            <v>USD</v>
          </cell>
          <cell r="K93" t="str">
            <v>6.6949</v>
          </cell>
        </row>
        <row r="94">
          <cell r="A94">
            <v>1448972</v>
          </cell>
          <cell r="B94" t="str">
            <v>安巴酒店-大理石拱门</v>
          </cell>
          <cell r="C94" t="str">
            <v>32287703</v>
          </cell>
          <cell r="D94" t="str">
            <v>32287703</v>
          </cell>
          <cell r="E94" t="str">
            <v/>
          </cell>
          <cell r="F94" t="str">
            <v>5845.21</v>
          </cell>
          <cell r="G94" t="str">
            <v>RMB</v>
          </cell>
          <cell r="H94" t="str">
            <v>1</v>
          </cell>
          <cell r="I94">
            <v>866.56</v>
          </cell>
          <cell r="J94" t="str">
            <v>USD</v>
          </cell>
          <cell r="K94" t="str">
            <v>6.7453</v>
          </cell>
        </row>
        <row r="95">
          <cell r="A95">
            <v>1451498</v>
          </cell>
          <cell r="B95" t="str">
            <v>伦敦时尚酒店</v>
          </cell>
          <cell r="C95" t="str">
            <v>32334425</v>
          </cell>
          <cell r="D95" t="str">
            <v>cqselcxu1</v>
          </cell>
          <cell r="E95" t="str">
            <v/>
          </cell>
          <cell r="F95" t="str">
            <v>3241.55</v>
          </cell>
          <cell r="G95" t="str">
            <v>RMB</v>
          </cell>
          <cell r="H95" t="str">
            <v>1</v>
          </cell>
          <cell r="I95">
            <v>483.64</v>
          </cell>
          <cell r="J95" t="str">
            <v>USD</v>
          </cell>
          <cell r="K95" t="str">
            <v>6.7024</v>
          </cell>
        </row>
        <row r="96">
          <cell r="A96">
            <v>1441264</v>
          </cell>
          <cell r="B96" t="str">
            <v>伦敦时尚酒店</v>
          </cell>
          <cell r="C96" t="str">
            <v>32097967</v>
          </cell>
          <cell r="D96" t="str">
            <v>ZGPDWRNB</v>
          </cell>
          <cell r="E96" t="str">
            <v/>
          </cell>
          <cell r="F96" t="str">
            <v>392.62</v>
          </cell>
          <cell r="G96" t="str">
            <v>RMB</v>
          </cell>
          <cell r="H96" t="str">
            <v>1</v>
          </cell>
          <cell r="I96">
            <v>58.57</v>
          </cell>
          <cell r="J96" t="str">
            <v>USD</v>
          </cell>
          <cell r="K96" t="str">
            <v>6.7034</v>
          </cell>
        </row>
        <row r="97">
          <cell r="A97">
            <v>1454256</v>
          </cell>
          <cell r="B97" t="str">
            <v>伦敦卡多根花园11号酒店</v>
          </cell>
          <cell r="C97" t="str">
            <v>32392286</v>
          </cell>
          <cell r="D97" t="str">
            <v/>
          </cell>
          <cell r="E97" t="str">
            <v/>
          </cell>
          <cell r="F97" t="str">
            <v>4132.27</v>
          </cell>
          <cell r="G97" t="str">
            <v>RMB</v>
          </cell>
          <cell r="H97" t="str">
            <v>1</v>
          </cell>
          <cell r="I97">
            <v>617.18</v>
          </cell>
          <cell r="J97" t="str">
            <v>USD</v>
          </cell>
          <cell r="K97" t="str">
            <v>6.6954</v>
          </cell>
        </row>
        <row r="98">
          <cell r="A98">
            <v>1451132</v>
          </cell>
          <cell r="B98" t="str">
            <v>凤凰酒店</v>
          </cell>
          <cell r="C98" t="str">
            <v>32328624</v>
          </cell>
          <cell r="D98" t="str">
            <v>303022</v>
          </cell>
          <cell r="E98" t="str">
            <v/>
          </cell>
          <cell r="F98" t="str">
            <v>1035.72</v>
          </cell>
          <cell r="G98" t="str">
            <v>RMB</v>
          </cell>
          <cell r="H98" t="str">
            <v>1</v>
          </cell>
          <cell r="I98">
            <v>154.53</v>
          </cell>
          <cell r="J98" t="str">
            <v>USD</v>
          </cell>
          <cell r="K98" t="str">
            <v>6.7024</v>
          </cell>
        </row>
        <row r="99">
          <cell r="A99">
            <v>1453122</v>
          </cell>
          <cell r="B99" t="str">
            <v>凤凰酒店</v>
          </cell>
          <cell r="C99" t="str">
            <v>32369415</v>
          </cell>
          <cell r="D99" t="str">
            <v>.</v>
          </cell>
          <cell r="E99" t="str">
            <v/>
          </cell>
          <cell r="F99" t="str">
            <v>420.49</v>
          </cell>
          <cell r="G99" t="str">
            <v>RMB</v>
          </cell>
          <cell r="H99" t="str">
            <v>1</v>
          </cell>
          <cell r="I99">
            <v>63</v>
          </cell>
          <cell r="J99" t="str">
            <v>USD</v>
          </cell>
          <cell r="K99" t="str">
            <v>6.6744</v>
          </cell>
        </row>
        <row r="100">
          <cell r="A100">
            <v>1446853</v>
          </cell>
          <cell r="B100" t="str">
            <v>凤凰酒店</v>
          </cell>
          <cell r="C100" t="str">
            <v>32243626</v>
          </cell>
          <cell r="D100" t="str">
            <v>302408</v>
          </cell>
          <cell r="E100" t="str">
            <v/>
          </cell>
          <cell r="F100" t="str">
            <v>641.93</v>
          </cell>
          <cell r="G100" t="str">
            <v>RMB</v>
          </cell>
          <cell r="H100" t="str">
            <v>1</v>
          </cell>
          <cell r="I100">
            <v>94.97</v>
          </cell>
          <cell r="J100" t="str">
            <v>USD</v>
          </cell>
          <cell r="K100" t="str">
            <v>6.7593</v>
          </cell>
        </row>
        <row r="101">
          <cell r="A101">
            <v>1464303</v>
          </cell>
          <cell r="B101" t="str">
            <v>爱丽舍花园酒店</v>
          </cell>
          <cell r="C101" t="str">
            <v>32545366</v>
          </cell>
          <cell r="D101" t="str">
            <v/>
          </cell>
          <cell r="E101" t="str">
            <v/>
          </cell>
          <cell r="F101" t="str">
            <v>976.49</v>
          </cell>
          <cell r="G101" t="str">
            <v>RMB</v>
          </cell>
          <cell r="H101" t="str">
            <v>1</v>
          </cell>
          <cell r="I101">
            <v>145.1</v>
          </cell>
          <cell r="J101" t="str">
            <v>USD</v>
          </cell>
          <cell r="K101" t="str">
            <v>6.7298</v>
          </cell>
        </row>
        <row r="102">
          <cell r="A102">
            <v>1461118</v>
          </cell>
          <cell r="B102" t="str">
            <v>爱丽舍花园酒店</v>
          </cell>
          <cell r="C102" t="str">
            <v>32503042</v>
          </cell>
          <cell r="D102" t="str">
            <v>r9ek39</v>
          </cell>
          <cell r="E102" t="str">
            <v/>
          </cell>
          <cell r="F102" t="str">
            <v>1406.77</v>
          </cell>
          <cell r="G102" t="str">
            <v>RMB</v>
          </cell>
          <cell r="H102" t="str">
            <v>1</v>
          </cell>
          <cell r="I102">
            <v>209.16</v>
          </cell>
          <cell r="J102" t="str">
            <v>USD</v>
          </cell>
          <cell r="K102" t="str">
            <v>6.7258</v>
          </cell>
        </row>
        <row r="103">
          <cell r="A103">
            <v>1450372</v>
          </cell>
          <cell r="B103" t="str">
            <v>爱丽舍花园酒店</v>
          </cell>
          <cell r="C103" t="str">
            <v>32321067</v>
          </cell>
          <cell r="D103" t="str">
            <v>r9re48</v>
          </cell>
          <cell r="E103" t="str">
            <v/>
          </cell>
          <cell r="F103" t="str">
            <v>2555.49</v>
          </cell>
          <cell r="G103" t="str">
            <v>RMB</v>
          </cell>
          <cell r="H103" t="str">
            <v>1</v>
          </cell>
          <cell r="I103">
            <v>381.28</v>
          </cell>
          <cell r="J103" t="str">
            <v>USD</v>
          </cell>
          <cell r="K103" t="str">
            <v>6.7024</v>
          </cell>
        </row>
        <row r="104">
          <cell r="A104">
            <v>1465233</v>
          </cell>
          <cell r="B104" t="str">
            <v>爱丽舍花园酒店</v>
          </cell>
          <cell r="C104" t="str">
            <v>32562056</v>
          </cell>
          <cell r="D104" t="str">
            <v/>
          </cell>
          <cell r="E104" t="str">
            <v/>
          </cell>
          <cell r="F104" t="str">
            <v>3168.59</v>
          </cell>
          <cell r="G104" t="str">
            <v>RMB</v>
          </cell>
          <cell r="H104" t="str">
            <v>1</v>
          </cell>
          <cell r="I104">
            <v>470.83</v>
          </cell>
          <cell r="J104" t="str">
            <v>USD</v>
          </cell>
          <cell r="K104" t="str">
            <v>6.7298</v>
          </cell>
        </row>
        <row r="105">
          <cell r="A105">
            <v>1459244</v>
          </cell>
          <cell r="B105" t="str">
            <v>香榭丽舍大街皇家花园酒店</v>
          </cell>
          <cell r="C105" t="str">
            <v>32470405</v>
          </cell>
          <cell r="D105" t="str">
            <v/>
          </cell>
          <cell r="E105" t="str">
            <v/>
          </cell>
          <cell r="F105" t="str">
            <v>3964.69</v>
          </cell>
          <cell r="G105" t="str">
            <v>RMB</v>
          </cell>
          <cell r="H105" t="str">
            <v>1</v>
          </cell>
          <cell r="I105">
            <v>588.6</v>
          </cell>
          <cell r="J105" t="str">
            <v>USD</v>
          </cell>
          <cell r="K105" t="str">
            <v>6.7358</v>
          </cell>
        </row>
        <row r="106">
          <cell r="A106">
            <v>1451164</v>
          </cell>
          <cell r="B106" t="str">
            <v>赫利厄斯剧院酒店</v>
          </cell>
          <cell r="C106" t="str">
            <v>32329086</v>
          </cell>
          <cell r="D106" t="str">
            <v>62622439</v>
          </cell>
          <cell r="E106" t="str">
            <v/>
          </cell>
          <cell r="F106" t="str">
            <v>4122.91</v>
          </cell>
          <cell r="G106" t="str">
            <v>RMB</v>
          </cell>
          <cell r="H106" t="str">
            <v>1</v>
          </cell>
          <cell r="I106">
            <v>615.14</v>
          </cell>
          <cell r="J106" t="str">
            <v>USD</v>
          </cell>
          <cell r="K106" t="str">
            <v>6.7024</v>
          </cell>
        </row>
        <row r="107">
          <cell r="A107">
            <v>1445190</v>
          </cell>
          <cell r="B107" t="str">
            <v>赫利厄斯剧院酒店</v>
          </cell>
          <cell r="C107" t="str">
            <v>32201860</v>
          </cell>
          <cell r="D107" t="str">
            <v>52518117</v>
          </cell>
          <cell r="E107" t="str">
            <v/>
          </cell>
          <cell r="F107" t="str">
            <v>6271.9</v>
          </cell>
          <cell r="G107" t="str">
            <v>RMB</v>
          </cell>
          <cell r="H107" t="str">
            <v>1</v>
          </cell>
          <cell r="I107">
            <v>927.48</v>
          </cell>
          <cell r="J107" t="str">
            <v>USD</v>
          </cell>
          <cell r="K107" t="str">
            <v>6.7623</v>
          </cell>
        </row>
        <row r="108">
          <cell r="A108">
            <v>1463723</v>
          </cell>
          <cell r="B108" t="str">
            <v>劳特累克歌剧院酒店</v>
          </cell>
          <cell r="C108" t="str">
            <v>32540089</v>
          </cell>
          <cell r="D108" t="str">
            <v/>
          </cell>
          <cell r="E108" t="str">
            <v/>
          </cell>
          <cell r="F108" t="str">
            <v>797.95</v>
          </cell>
          <cell r="G108" t="str">
            <v>RMB</v>
          </cell>
          <cell r="H108" t="str">
            <v>1</v>
          </cell>
          <cell r="I108">
            <v>118.57</v>
          </cell>
          <cell r="J108" t="str">
            <v>USD</v>
          </cell>
          <cell r="K108" t="str">
            <v>6.7298</v>
          </cell>
        </row>
        <row r="109">
          <cell r="A109">
            <v>1460568</v>
          </cell>
          <cell r="B109" t="str">
            <v>121巴黎酒店</v>
          </cell>
          <cell r="C109" t="str">
            <v>32492068</v>
          </cell>
          <cell r="D109" t="str">
            <v>180502331</v>
          </cell>
          <cell r="E109" t="str">
            <v/>
          </cell>
          <cell r="F109" t="str">
            <v>1171.32</v>
          </cell>
          <cell r="G109" t="str">
            <v>RMB</v>
          </cell>
          <cell r="H109" t="str">
            <v>1</v>
          </cell>
          <cell r="I109">
            <v>173.74</v>
          </cell>
          <cell r="J109" t="str">
            <v>USD</v>
          </cell>
          <cell r="K109" t="str">
            <v>6.7418</v>
          </cell>
        </row>
        <row r="110">
          <cell r="A110">
            <v>1464358</v>
          </cell>
          <cell r="B110" t="str">
            <v>巴黎图维尔艾菲尔酒店</v>
          </cell>
          <cell r="C110" t="str">
            <v>32547282</v>
          </cell>
          <cell r="D110" t="str">
            <v/>
          </cell>
          <cell r="E110" t="str">
            <v/>
          </cell>
          <cell r="F110" t="str">
            <v>2716.42</v>
          </cell>
          <cell r="G110" t="str">
            <v>RMB</v>
          </cell>
          <cell r="H110" t="str">
            <v>1</v>
          </cell>
          <cell r="I110">
            <v>403.64</v>
          </cell>
          <cell r="J110" t="str">
            <v>USD</v>
          </cell>
          <cell r="K110" t="str">
            <v>6.7298</v>
          </cell>
        </row>
        <row r="111">
          <cell r="A111">
            <v>1461935</v>
          </cell>
          <cell r="B111" t="str">
            <v>纽约沃森酒店（原纽约曼哈顿第57街假日酒店）</v>
          </cell>
          <cell r="C111" t="str">
            <v>32520027</v>
          </cell>
          <cell r="D111" t="str">
            <v>511620</v>
          </cell>
          <cell r="E111" t="str">
            <v/>
          </cell>
          <cell r="F111" t="str">
            <v>1408.33</v>
          </cell>
          <cell r="G111" t="str">
            <v>RMB</v>
          </cell>
          <cell r="H111" t="str">
            <v>1</v>
          </cell>
          <cell r="I111">
            <v>209.02</v>
          </cell>
          <cell r="J111" t="str">
            <v>USD</v>
          </cell>
          <cell r="K111" t="str">
            <v>6.7378</v>
          </cell>
        </row>
        <row r="112">
          <cell r="A112">
            <v>1464617</v>
          </cell>
          <cell r="B112" t="str">
            <v>纽约沃森酒店（原纽约曼哈顿第57街假日酒店）</v>
          </cell>
          <cell r="C112" t="str">
            <v>32554809</v>
          </cell>
          <cell r="D112" t="str">
            <v/>
          </cell>
          <cell r="E112" t="str">
            <v/>
          </cell>
          <cell r="F112" t="str">
            <v>762.42</v>
          </cell>
          <cell r="G112" t="str">
            <v>RMB</v>
          </cell>
          <cell r="H112" t="str">
            <v>1</v>
          </cell>
          <cell r="I112">
            <v>113.29</v>
          </cell>
          <cell r="J112" t="str">
            <v>USD</v>
          </cell>
          <cell r="K112" t="str">
            <v>6.7298</v>
          </cell>
        </row>
        <row r="113">
          <cell r="A113">
            <v>1426391</v>
          </cell>
          <cell r="B113" t="str">
            <v>迪格里奥拉费酒店</v>
          </cell>
          <cell r="C113" t="str">
            <v>31871711</v>
          </cell>
          <cell r="D113" t="str">
            <v>89347</v>
          </cell>
          <cell r="E113" t="str">
            <v/>
          </cell>
          <cell r="F113" t="str">
            <v>1479.49</v>
          </cell>
          <cell r="G113" t="str">
            <v>RMB</v>
          </cell>
          <cell r="H113" t="str">
            <v>1</v>
          </cell>
          <cell r="I113">
            <v>215.76</v>
          </cell>
          <cell r="J113" t="str">
            <v>USD</v>
          </cell>
          <cell r="K113" t="str">
            <v>6.8571</v>
          </cell>
        </row>
        <row r="114">
          <cell r="A114">
            <v>1463802</v>
          </cell>
          <cell r="B114" t="str">
            <v>罗马米开朗基罗星际酒店</v>
          </cell>
          <cell r="C114" t="str">
            <v>32540397</v>
          </cell>
          <cell r="D114" t="str">
            <v/>
          </cell>
          <cell r="E114" t="str">
            <v/>
          </cell>
          <cell r="F114" t="str">
            <v>2273.53</v>
          </cell>
          <cell r="G114" t="str">
            <v>RMB</v>
          </cell>
          <cell r="H114" t="str">
            <v>1</v>
          </cell>
          <cell r="I114">
            <v>337.83</v>
          </cell>
          <cell r="J114" t="str">
            <v>USD</v>
          </cell>
          <cell r="K114" t="str">
            <v>6.7298</v>
          </cell>
        </row>
        <row r="115">
          <cell r="A115">
            <v>1450815</v>
          </cell>
          <cell r="B115" t="str">
            <v>罗马英格兰酒店 - 星际酒店集团</v>
          </cell>
          <cell r="C115" t="str">
            <v>32326857</v>
          </cell>
          <cell r="D115" t="str">
            <v>32326857</v>
          </cell>
          <cell r="E115" t="str">
            <v/>
          </cell>
          <cell r="F115" t="str">
            <v>1639</v>
          </cell>
          <cell r="G115" t="str">
            <v>RMB</v>
          </cell>
          <cell r="H115" t="str">
            <v>1</v>
          </cell>
          <cell r="I115">
            <v>244.54</v>
          </cell>
          <cell r="J115" t="str">
            <v>USD</v>
          </cell>
          <cell r="K115" t="str">
            <v>6.7024</v>
          </cell>
        </row>
        <row r="116">
          <cell r="A116">
            <v>1444439</v>
          </cell>
          <cell r="B116" t="str">
            <v>纽约中央公园总督酒店</v>
          </cell>
          <cell r="C116" t="str">
            <v>32189779</v>
          </cell>
          <cell r="D116" t="str">
            <v>ci2soljq</v>
          </cell>
          <cell r="E116" t="str">
            <v/>
          </cell>
          <cell r="F116" t="str">
            <v>1283.89</v>
          </cell>
          <cell r="G116" t="str">
            <v>RMB</v>
          </cell>
          <cell r="H116" t="str">
            <v>1</v>
          </cell>
          <cell r="I116">
            <v>189.86</v>
          </cell>
          <cell r="J116" t="str">
            <v>USD</v>
          </cell>
          <cell r="K116" t="str">
            <v>6.7623</v>
          </cell>
        </row>
        <row r="117">
          <cell r="A117">
            <v>1457438</v>
          </cell>
          <cell r="B117" t="str">
            <v>时报广场派拉蒙酒店 </v>
          </cell>
          <cell r="C117" t="str">
            <v>32438801</v>
          </cell>
          <cell r="D117" t="str">
            <v/>
          </cell>
          <cell r="E117" t="str">
            <v/>
          </cell>
          <cell r="F117" t="str">
            <v>3954.14</v>
          </cell>
          <cell r="G117" t="str">
            <v>RMB</v>
          </cell>
          <cell r="H117" t="str">
            <v>1</v>
          </cell>
          <cell r="I117">
            <v>590.4</v>
          </cell>
          <cell r="J117" t="str">
            <v>USD</v>
          </cell>
          <cell r="K117" t="str">
            <v>6.6974</v>
          </cell>
        </row>
        <row r="118">
          <cell r="A118">
            <v>1464763</v>
          </cell>
          <cell r="B118" t="str">
            <v>时报广场派拉蒙酒店 </v>
          </cell>
          <cell r="C118" t="str">
            <v>32555074</v>
          </cell>
          <cell r="D118" t="str">
            <v/>
          </cell>
          <cell r="E118" t="str">
            <v/>
          </cell>
          <cell r="F118" t="str">
            <v>3002.84</v>
          </cell>
          <cell r="G118" t="str">
            <v>RMB</v>
          </cell>
          <cell r="H118" t="str">
            <v>1</v>
          </cell>
          <cell r="I118">
            <v>446.2</v>
          </cell>
          <cell r="J118" t="str">
            <v>USD</v>
          </cell>
          <cell r="K118" t="str">
            <v>6.7298</v>
          </cell>
        </row>
        <row r="119">
          <cell r="A119">
            <v>1444162</v>
          </cell>
          <cell r="B119" t="str">
            <v>莱万特议会 - 设计酒店</v>
          </cell>
          <cell r="C119" t="str">
            <v>32186818</v>
          </cell>
          <cell r="D119" t="str">
            <v>1791464</v>
          </cell>
          <cell r="E119" t="str">
            <v/>
          </cell>
          <cell r="F119" t="str">
            <v>799.37</v>
          </cell>
          <cell r="G119" t="str">
            <v>RMB</v>
          </cell>
          <cell r="H119" t="str">
            <v>1</v>
          </cell>
          <cell r="I119">
            <v>118.21</v>
          </cell>
          <cell r="J119" t="str">
            <v>USD</v>
          </cell>
          <cell r="K119" t="str">
            <v>6.7623</v>
          </cell>
        </row>
        <row r="120">
          <cell r="A120">
            <v>1459022</v>
          </cell>
          <cell r="B120" t="str">
            <v>布拉格七天精品酒店</v>
          </cell>
          <cell r="C120" t="str">
            <v>32468088</v>
          </cell>
          <cell r="D120" t="str">
            <v/>
          </cell>
          <cell r="E120" t="str">
            <v/>
          </cell>
          <cell r="F120" t="str">
            <v>1460.12</v>
          </cell>
          <cell r="G120" t="str">
            <v>RMB</v>
          </cell>
          <cell r="H120" t="str">
            <v>1</v>
          </cell>
          <cell r="I120">
            <v>216.77</v>
          </cell>
          <cell r="J120" t="str">
            <v>USD</v>
          </cell>
          <cell r="K120" t="str">
            <v>6.7358</v>
          </cell>
        </row>
        <row r="121">
          <cell r="A121">
            <v>1452745</v>
          </cell>
          <cell r="B121" t="str">
            <v>伊斯坦布尔苏拉圣索菲亚大教堂酒店</v>
          </cell>
          <cell r="C121" t="str">
            <v>32364012</v>
          </cell>
          <cell r="D121" t="str">
            <v>9936</v>
          </cell>
          <cell r="E121" t="str">
            <v/>
          </cell>
          <cell r="F121" t="str">
            <v>2558.37</v>
          </cell>
          <cell r="G121" t="str">
            <v>RMB</v>
          </cell>
          <cell r="H121" t="str">
            <v>1</v>
          </cell>
          <cell r="I121">
            <v>382.68</v>
          </cell>
          <cell r="J121" t="str">
            <v>USD</v>
          </cell>
          <cell r="K121" t="str">
            <v>6.6854</v>
          </cell>
        </row>
        <row r="122">
          <cell r="A122">
            <v>1454180</v>
          </cell>
          <cell r="B122" t="str">
            <v>伊斯坦布尔苏拉圣索菲亚大教堂酒店</v>
          </cell>
          <cell r="C122" t="str">
            <v>32391792</v>
          </cell>
          <cell r="D122" t="str">
            <v>10232</v>
          </cell>
          <cell r="E122" t="str">
            <v/>
          </cell>
          <cell r="F122" t="str">
            <v>876.7</v>
          </cell>
          <cell r="G122" t="str">
            <v>RMB</v>
          </cell>
          <cell r="H122" t="str">
            <v>1</v>
          </cell>
          <cell r="I122">
            <v>130.94</v>
          </cell>
          <cell r="J122" t="str">
            <v>USD</v>
          </cell>
          <cell r="K122" t="str">
            <v>6.6954</v>
          </cell>
        </row>
        <row r="123">
          <cell r="A123">
            <v>1454153</v>
          </cell>
          <cell r="B123" t="str">
            <v>伊斯坦布尔苏拉圣索菲亚大教堂酒店</v>
          </cell>
          <cell r="C123" t="str">
            <v>32391686</v>
          </cell>
          <cell r="D123" t="str">
            <v>10228</v>
          </cell>
          <cell r="E123" t="str">
            <v/>
          </cell>
          <cell r="F123" t="str">
            <v>2441.68</v>
          </cell>
          <cell r="G123" t="str">
            <v>RMB</v>
          </cell>
          <cell r="H123" t="str">
            <v>1</v>
          </cell>
          <cell r="I123">
            <v>364.68</v>
          </cell>
          <cell r="J123" t="str">
            <v>USD</v>
          </cell>
          <cell r="K123" t="str">
            <v>6.6954</v>
          </cell>
        </row>
        <row r="124">
          <cell r="A124">
            <v>1460171</v>
          </cell>
          <cell r="B124" t="str">
            <v>伊斯坦布尔世界精品酒店</v>
          </cell>
          <cell r="C124" t="str">
            <v>32484409</v>
          </cell>
          <cell r="D124" t="str">
            <v>17100304</v>
          </cell>
          <cell r="E124" t="str">
            <v/>
          </cell>
          <cell r="F124" t="str">
            <v>1426.83</v>
          </cell>
          <cell r="G124" t="str">
            <v>RMB</v>
          </cell>
          <cell r="H124" t="str">
            <v>1</v>
          </cell>
          <cell r="I124">
            <v>211.64</v>
          </cell>
          <cell r="J124" t="str">
            <v>USD</v>
          </cell>
          <cell r="K124" t="str">
            <v>6.7418</v>
          </cell>
        </row>
        <row r="125">
          <cell r="A125">
            <v>1452238</v>
          </cell>
          <cell r="B125" t="str">
            <v>伊斯坦布尔世界精品酒店</v>
          </cell>
          <cell r="C125" t="str">
            <v>32351506</v>
          </cell>
          <cell r="D125" t="str">
            <v>16769040</v>
          </cell>
          <cell r="E125" t="str">
            <v/>
          </cell>
          <cell r="F125" t="str">
            <v>1059.92</v>
          </cell>
          <cell r="G125" t="str">
            <v>RMB</v>
          </cell>
          <cell r="H125" t="str">
            <v>1</v>
          </cell>
          <cell r="I125">
            <v>158.78</v>
          </cell>
          <cell r="J125" t="str">
            <v>USD</v>
          </cell>
          <cell r="K125" t="str">
            <v>6.6754</v>
          </cell>
        </row>
        <row r="126">
          <cell r="A126">
            <v>1460173</v>
          </cell>
          <cell r="B126" t="str">
            <v>伊斯坦布尔世界精品酒店</v>
          </cell>
          <cell r="C126" t="str">
            <v>32484412</v>
          </cell>
          <cell r="D126" t="str">
            <v/>
          </cell>
          <cell r="E126" t="str">
            <v/>
          </cell>
          <cell r="F126" t="str">
            <v>1426.83</v>
          </cell>
          <cell r="G126" t="str">
            <v>RMB</v>
          </cell>
          <cell r="H126" t="str">
            <v>1</v>
          </cell>
          <cell r="I126">
            <v>211.64</v>
          </cell>
          <cell r="J126" t="str">
            <v>USD</v>
          </cell>
          <cell r="K126" t="str">
            <v>6.7418</v>
          </cell>
        </row>
        <row r="127">
          <cell r="A127">
            <v>1463082</v>
          </cell>
          <cell r="B127" t="str">
            <v>伊斯坦布尔世界精品酒店</v>
          </cell>
          <cell r="C127" t="str">
            <v>32535754</v>
          </cell>
          <cell r="D127" t="str">
            <v/>
          </cell>
          <cell r="E127" t="str">
            <v/>
          </cell>
          <cell r="F127" t="str">
            <v>1299.39</v>
          </cell>
          <cell r="G127" t="str">
            <v>RMB</v>
          </cell>
          <cell r="H127" t="str">
            <v>1</v>
          </cell>
          <cell r="I127">
            <v>193.08</v>
          </cell>
          <cell r="J127" t="str">
            <v>USD</v>
          </cell>
          <cell r="K127" t="str">
            <v>6.7298</v>
          </cell>
        </row>
        <row r="128">
          <cell r="A128">
            <v>1452638</v>
          </cell>
          <cell r="B128" t="str">
            <v>阿姆斯特丹萨沃伊酒店</v>
          </cell>
          <cell r="C128" t="str">
            <v>32360956</v>
          </cell>
          <cell r="D128" t="str">
            <v/>
          </cell>
          <cell r="E128" t="str">
            <v/>
          </cell>
          <cell r="F128" t="str">
            <v>685.79</v>
          </cell>
          <cell r="G128" t="str">
            <v>RMB</v>
          </cell>
          <cell r="H128" t="str">
            <v>1</v>
          </cell>
          <cell r="I128">
            <v>102.58</v>
          </cell>
          <cell r="J128" t="str">
            <v>USD</v>
          </cell>
          <cell r="K128" t="str">
            <v>6.6854</v>
          </cell>
        </row>
        <row r="129">
          <cell r="A129">
            <v>1461770</v>
          </cell>
          <cell r="B129" t="str">
            <v>艾克斯巴贝拉公园酒店</v>
          </cell>
          <cell r="C129" t="str">
            <v>32514054</v>
          </cell>
          <cell r="D129" t="str">
            <v/>
          </cell>
          <cell r="E129" t="str">
            <v/>
          </cell>
          <cell r="F129" t="str">
            <v>680.45</v>
          </cell>
          <cell r="G129" t="str">
            <v>RMB</v>
          </cell>
          <cell r="H129" t="str">
            <v>1</v>
          </cell>
          <cell r="I129">
            <v>101.2</v>
          </cell>
          <cell r="J129" t="str">
            <v>USD</v>
          </cell>
          <cell r="K129" t="str">
            <v>6.7238</v>
          </cell>
        </row>
        <row r="130">
          <cell r="A130">
            <v>1439620</v>
          </cell>
          <cell r="B130" t="str">
            <v>欧洲之星扎祖埃拉公园酒店</v>
          </cell>
          <cell r="C130" t="str">
            <v>32060630</v>
          </cell>
          <cell r="D130" t="str">
            <v>32060630</v>
          </cell>
          <cell r="E130" t="str">
            <v/>
          </cell>
          <cell r="F130" t="str">
            <v>938.57</v>
          </cell>
          <cell r="G130" t="str">
            <v>RMB</v>
          </cell>
          <cell r="H130" t="str">
            <v>1</v>
          </cell>
          <cell r="I130">
            <v>139.34</v>
          </cell>
          <cell r="J130" t="str">
            <v>USD</v>
          </cell>
          <cell r="K130" t="str">
            <v>6.7358</v>
          </cell>
        </row>
        <row r="131">
          <cell r="A131">
            <v>1442929</v>
          </cell>
          <cell r="B131" t="str">
            <v>安道尔市中心欧洲之星酒店</v>
          </cell>
          <cell r="C131" t="str">
            <v>32136448</v>
          </cell>
          <cell r="D131" t="str">
            <v>5175835</v>
          </cell>
          <cell r="E131" t="str">
            <v/>
          </cell>
          <cell r="F131" t="str">
            <v>1774.08</v>
          </cell>
          <cell r="G131" t="str">
            <v>RMB</v>
          </cell>
          <cell r="H131" t="str">
            <v>1</v>
          </cell>
          <cell r="I131">
            <v>263.4</v>
          </cell>
          <cell r="J131" t="str">
            <v>USD</v>
          </cell>
          <cell r="K131" t="str">
            <v>6.7353</v>
          </cell>
        </row>
        <row r="132">
          <cell r="A132">
            <v>1455072</v>
          </cell>
          <cell r="B132" t="str">
            <v>欧洲之星皇家酒店</v>
          </cell>
          <cell r="C132" t="str">
            <v>32399019</v>
          </cell>
          <cell r="D132" t="str">
            <v>32399019</v>
          </cell>
          <cell r="E132" t="str">
            <v/>
          </cell>
          <cell r="F132" t="str">
            <v>1650.42</v>
          </cell>
          <cell r="G132" t="str">
            <v>RMB</v>
          </cell>
          <cell r="H132" t="str">
            <v>1</v>
          </cell>
          <cell r="I132">
            <v>246.5</v>
          </cell>
          <cell r="J132" t="str">
            <v>USD</v>
          </cell>
          <cell r="K132" t="str">
            <v>6.6954</v>
          </cell>
        </row>
        <row r="133">
          <cell r="A133">
            <v>1455545</v>
          </cell>
          <cell r="B133" t="str">
            <v>33号埃克套房酒店</v>
          </cell>
          <cell r="C133" t="str">
            <v>32405158</v>
          </cell>
          <cell r="D133" t="str">
            <v/>
          </cell>
          <cell r="E133" t="str">
            <v/>
          </cell>
          <cell r="F133" t="str">
            <v>492.31</v>
          </cell>
          <cell r="G133" t="str">
            <v>RMB</v>
          </cell>
          <cell r="H133" t="str">
            <v>1</v>
          </cell>
          <cell r="I133">
            <v>73.53</v>
          </cell>
          <cell r="J133" t="str">
            <v>USD</v>
          </cell>
          <cell r="K133" t="str">
            <v>6.6954</v>
          </cell>
        </row>
        <row r="134">
          <cell r="A134">
            <v>1442344</v>
          </cell>
          <cell r="B134" t="str">
            <v>欧洲之星萨拉戈萨酒店</v>
          </cell>
          <cell r="C134" t="str">
            <v>32123463</v>
          </cell>
          <cell r="D134" t="str">
            <v>5156825</v>
          </cell>
          <cell r="E134" t="str">
            <v/>
          </cell>
          <cell r="F134" t="str">
            <v>1594.17</v>
          </cell>
          <cell r="G134" t="str">
            <v>RMB</v>
          </cell>
          <cell r="H134" t="str">
            <v>1</v>
          </cell>
          <cell r="I134">
            <v>236.97</v>
          </cell>
          <cell r="J134" t="str">
            <v>USD</v>
          </cell>
          <cell r="K134" t="str">
            <v>6.7273</v>
          </cell>
        </row>
        <row r="135">
          <cell r="A135">
            <v>1446365</v>
          </cell>
          <cell r="B135" t="str">
            <v>欧洲之星大中心酒店</v>
          </cell>
          <cell r="C135" t="str">
            <v>32231681</v>
          </cell>
          <cell r="D135" t="str">
            <v>32231681</v>
          </cell>
          <cell r="E135" t="str">
            <v/>
          </cell>
          <cell r="F135" t="str">
            <v>1984.97</v>
          </cell>
          <cell r="G135" t="str">
            <v>RMB</v>
          </cell>
          <cell r="H135" t="str">
            <v>1</v>
          </cell>
          <cell r="I135">
            <v>294.1</v>
          </cell>
          <cell r="J135" t="str">
            <v>USD</v>
          </cell>
          <cell r="K135" t="str">
            <v>6.7493</v>
          </cell>
        </row>
        <row r="136">
          <cell r="A136">
            <v>1449226</v>
          </cell>
          <cell r="B136" t="str">
            <v>欧洲之星大中心酒店</v>
          </cell>
          <cell r="C136" t="str">
            <v>32292338</v>
          </cell>
          <cell r="D136" t="str">
            <v>32292338</v>
          </cell>
          <cell r="E136" t="str">
            <v/>
          </cell>
          <cell r="F136" t="str">
            <v>1455.97</v>
          </cell>
          <cell r="G136" t="str">
            <v>RMB</v>
          </cell>
          <cell r="H136" t="str">
            <v>1</v>
          </cell>
          <cell r="I136">
            <v>215.85</v>
          </cell>
          <cell r="J136" t="str">
            <v>USD</v>
          </cell>
          <cell r="K136" t="str">
            <v>6.7453</v>
          </cell>
        </row>
        <row r="137">
          <cell r="A137">
            <v>1449792</v>
          </cell>
          <cell r="B137" t="str">
            <v>欧洲之星大中心酒店</v>
          </cell>
          <cell r="C137" t="str">
            <v>32306348</v>
          </cell>
          <cell r="D137" t="str">
            <v>32306348</v>
          </cell>
          <cell r="E137" t="str">
            <v/>
          </cell>
          <cell r="F137" t="str">
            <v>1149.57</v>
          </cell>
          <cell r="G137" t="str">
            <v>RMB</v>
          </cell>
          <cell r="H137" t="str">
            <v>1</v>
          </cell>
          <cell r="I137">
            <v>171.44</v>
          </cell>
          <cell r="J137" t="str">
            <v>USD</v>
          </cell>
          <cell r="K137" t="str">
            <v>6.7054</v>
          </cell>
        </row>
        <row r="138">
          <cell r="A138">
            <v>1453672</v>
          </cell>
          <cell r="B138" t="str">
            <v>欧洲之星预订酒店</v>
          </cell>
          <cell r="C138" t="str">
            <v>32380498</v>
          </cell>
          <cell r="D138" t="str">
            <v>32380498</v>
          </cell>
          <cell r="E138" t="str">
            <v/>
          </cell>
          <cell r="F138" t="str">
            <v>2637.56</v>
          </cell>
          <cell r="G138" t="str">
            <v>RMB</v>
          </cell>
          <cell r="H138" t="str">
            <v>1</v>
          </cell>
          <cell r="I138">
            <v>394.88</v>
          </cell>
          <cell r="J138" t="str">
            <v>USD</v>
          </cell>
          <cell r="K138" t="str">
            <v>6.6794</v>
          </cell>
        </row>
        <row r="139">
          <cell r="A139">
            <v>1464370</v>
          </cell>
          <cell r="B139" t="str">
            <v>欧洲之星预订酒店</v>
          </cell>
          <cell r="C139" t="str">
            <v>32547619</v>
          </cell>
          <cell r="D139" t="str">
            <v/>
          </cell>
          <cell r="E139" t="str">
            <v/>
          </cell>
          <cell r="F139" t="str">
            <v>680.18</v>
          </cell>
          <cell r="G139" t="str">
            <v>RMB</v>
          </cell>
          <cell r="H139" t="str">
            <v>1</v>
          </cell>
          <cell r="I139">
            <v>101.07</v>
          </cell>
          <cell r="J139" t="str">
            <v>USD</v>
          </cell>
          <cell r="K139" t="str">
            <v>6.7298</v>
          </cell>
        </row>
        <row r="140">
          <cell r="A140">
            <v>1464357</v>
          </cell>
          <cell r="B140" t="str">
            <v>欧洲之星预订酒店</v>
          </cell>
          <cell r="C140" t="str">
            <v>32547279</v>
          </cell>
          <cell r="D140" t="str">
            <v/>
          </cell>
          <cell r="E140" t="str">
            <v/>
          </cell>
          <cell r="F140" t="str">
            <v>746.54</v>
          </cell>
          <cell r="G140" t="str">
            <v>RMB</v>
          </cell>
          <cell r="H140" t="str">
            <v>1</v>
          </cell>
          <cell r="I140">
            <v>110.93</v>
          </cell>
          <cell r="J140" t="str">
            <v>USD</v>
          </cell>
          <cell r="K140" t="str">
            <v>6.7298</v>
          </cell>
        </row>
        <row r="141">
          <cell r="A141">
            <v>1464353</v>
          </cell>
          <cell r="B141" t="str">
            <v>欧洲之星预订酒店</v>
          </cell>
          <cell r="C141" t="str">
            <v>32547222</v>
          </cell>
          <cell r="D141" t="str">
            <v/>
          </cell>
          <cell r="E141" t="str">
            <v/>
          </cell>
          <cell r="F141" t="str">
            <v>1493.07</v>
          </cell>
          <cell r="G141" t="str">
            <v>RMB</v>
          </cell>
          <cell r="H141" t="str">
            <v>1</v>
          </cell>
          <cell r="I141">
            <v>221.86</v>
          </cell>
          <cell r="J141" t="str">
            <v>USD</v>
          </cell>
          <cell r="K141" t="str">
            <v>6.7298</v>
          </cell>
        </row>
        <row r="142">
          <cell r="A142">
            <v>1451045</v>
          </cell>
          <cell r="B142" t="str">
            <v>欧洲之星中央皇宫酒店</v>
          </cell>
          <cell r="C142" t="str">
            <v>32327939</v>
          </cell>
          <cell r="D142" t="str">
            <v>5402054</v>
          </cell>
          <cell r="E142" t="str">
            <v/>
          </cell>
          <cell r="F142" t="str">
            <v>308.91</v>
          </cell>
          <cell r="G142" t="str">
            <v>RMB</v>
          </cell>
          <cell r="H142" t="str">
            <v>1</v>
          </cell>
          <cell r="I142">
            <v>46.09</v>
          </cell>
          <cell r="J142" t="str">
            <v>USD</v>
          </cell>
          <cell r="K142" t="str">
            <v>6.7024</v>
          </cell>
        </row>
        <row r="143">
          <cell r="A143">
            <v>1463810</v>
          </cell>
          <cell r="B143" t="str">
            <v>欧洲之星中央皇宫酒店</v>
          </cell>
          <cell r="C143" t="str">
            <v>32540429</v>
          </cell>
          <cell r="D143" t="str">
            <v/>
          </cell>
          <cell r="E143" t="str">
            <v/>
          </cell>
          <cell r="F143" t="str">
            <v>1542.87</v>
          </cell>
          <cell r="G143" t="str">
            <v>RMB</v>
          </cell>
          <cell r="H143" t="str">
            <v>1</v>
          </cell>
          <cell r="I143">
            <v>229.26</v>
          </cell>
          <cell r="J143" t="str">
            <v>USD</v>
          </cell>
          <cell r="K143" t="str">
            <v>6.7298</v>
          </cell>
        </row>
        <row r="144">
          <cell r="A144">
            <v>1452711</v>
          </cell>
          <cell r="B144" t="str">
            <v>欧洲之星中央皇宫酒店</v>
          </cell>
          <cell r="C144" t="str">
            <v>32363213</v>
          </cell>
          <cell r="D144" t="str">
            <v/>
          </cell>
          <cell r="E144" t="str">
            <v/>
          </cell>
          <cell r="F144" t="str">
            <v>1788.34</v>
          </cell>
          <cell r="G144" t="str">
            <v>RMB</v>
          </cell>
          <cell r="H144" t="str">
            <v>1</v>
          </cell>
          <cell r="I144">
            <v>267.5</v>
          </cell>
          <cell r="J144" t="str">
            <v>USD</v>
          </cell>
          <cell r="K144" t="str">
            <v>6.6854</v>
          </cell>
        </row>
        <row r="145">
          <cell r="A145">
            <v>1454365</v>
          </cell>
          <cell r="B145" t="str">
            <v>欧洲之星中央皇宫酒店</v>
          </cell>
          <cell r="C145" t="str">
            <v>32392710</v>
          </cell>
          <cell r="D145" t="str">
            <v/>
          </cell>
          <cell r="E145" t="str">
            <v/>
          </cell>
          <cell r="F145" t="str">
            <v>548.29</v>
          </cell>
          <cell r="G145" t="str">
            <v>RMB</v>
          </cell>
          <cell r="H145" t="str">
            <v>1</v>
          </cell>
          <cell r="I145">
            <v>81.89</v>
          </cell>
          <cell r="J145" t="str">
            <v>USD</v>
          </cell>
          <cell r="K145" t="str">
            <v>6.6954</v>
          </cell>
        </row>
        <row r="146">
          <cell r="A146">
            <v>1463819</v>
          </cell>
          <cell r="B146" t="str">
            <v>欧洲之星中央皇宫酒店</v>
          </cell>
          <cell r="C146" t="str">
            <v>32540498</v>
          </cell>
          <cell r="D146" t="str">
            <v/>
          </cell>
          <cell r="E146" t="str">
            <v/>
          </cell>
          <cell r="F146" t="str">
            <v>989.89</v>
          </cell>
          <cell r="G146" t="str">
            <v>RMB</v>
          </cell>
          <cell r="H146" t="str">
            <v>1</v>
          </cell>
          <cell r="I146">
            <v>147.09</v>
          </cell>
          <cell r="J146" t="str">
            <v>USD</v>
          </cell>
          <cell r="K146" t="str">
            <v>6.7298</v>
          </cell>
        </row>
        <row r="147">
          <cell r="A147">
            <v>1465109</v>
          </cell>
          <cell r="B147" t="str">
            <v>伊克斯巴卡塔95酒店</v>
          </cell>
          <cell r="C147" t="str">
            <v>32559380</v>
          </cell>
          <cell r="D147" t="str">
            <v/>
          </cell>
          <cell r="E147" t="str">
            <v/>
          </cell>
          <cell r="F147" t="str">
            <v>364.35</v>
          </cell>
          <cell r="G147" t="str">
            <v>RMB</v>
          </cell>
          <cell r="H147" t="str">
            <v>1</v>
          </cell>
          <cell r="I147">
            <v>54.14</v>
          </cell>
          <cell r="J147" t="str">
            <v>USD</v>
          </cell>
          <cell r="K147" t="str">
            <v>6.7298</v>
          </cell>
        </row>
        <row r="148">
          <cell r="A148">
            <v>1439995</v>
          </cell>
          <cell r="B148" t="str">
            <v>塞维利亚帕尔梅拉欧洲之星酒店</v>
          </cell>
          <cell r="C148" t="str">
            <v>32067832</v>
          </cell>
          <cell r="D148" t="str">
            <v>32067832</v>
          </cell>
          <cell r="E148" t="str">
            <v/>
          </cell>
          <cell r="F148" t="str">
            <v>1755.01</v>
          </cell>
          <cell r="G148" t="str">
            <v>RMB</v>
          </cell>
          <cell r="H148" t="str">
            <v>1</v>
          </cell>
          <cell r="I148">
            <v>260.55</v>
          </cell>
          <cell r="J148" t="str">
            <v>USD</v>
          </cell>
          <cell r="K148" t="str">
            <v>6.7358</v>
          </cell>
        </row>
        <row r="149">
          <cell r="A149">
            <v>1460181</v>
          </cell>
          <cell r="B149" t="str">
            <v>塞维利亚帕尔梅拉欧洲之星酒店</v>
          </cell>
          <cell r="C149" t="str">
            <v>32484453</v>
          </cell>
          <cell r="D149" t="str">
            <v>32484453</v>
          </cell>
          <cell r="E149" t="str">
            <v/>
          </cell>
          <cell r="F149" t="str">
            <v>1460.54</v>
          </cell>
          <cell r="G149" t="str">
            <v>RMB</v>
          </cell>
          <cell r="H149" t="str">
            <v>1</v>
          </cell>
          <cell r="I149">
            <v>216.64</v>
          </cell>
          <cell r="J149" t="str">
            <v>USD</v>
          </cell>
          <cell r="K149" t="str">
            <v>6.7418</v>
          </cell>
        </row>
        <row r="150">
          <cell r="A150">
            <v>1452588</v>
          </cell>
          <cell r="B150" t="str">
            <v>欧洲之星兰布拉大道酒店</v>
          </cell>
          <cell r="C150" t="str">
            <v>32358867</v>
          </cell>
          <cell r="D150" t="str">
            <v>32358867</v>
          </cell>
          <cell r="E150" t="str">
            <v/>
          </cell>
          <cell r="F150" t="str">
            <v>771.09</v>
          </cell>
          <cell r="G150" t="str">
            <v>RMB</v>
          </cell>
          <cell r="H150" t="str">
            <v>1</v>
          </cell>
          <cell r="I150">
            <v>115.34</v>
          </cell>
          <cell r="J150" t="str">
            <v>USD</v>
          </cell>
          <cell r="K150" t="str">
            <v>6.6854</v>
          </cell>
        </row>
        <row r="151">
          <cell r="A151">
            <v>1458459</v>
          </cell>
          <cell r="B151" t="str">
            <v>欧洲之星兰布拉大道酒店</v>
          </cell>
          <cell r="C151" t="str">
            <v>32464242</v>
          </cell>
          <cell r="D151" t="str">
            <v/>
          </cell>
          <cell r="E151" t="str">
            <v/>
          </cell>
          <cell r="F151" t="str">
            <v>1776.43</v>
          </cell>
          <cell r="G151" t="str">
            <v>RMB</v>
          </cell>
          <cell r="H151" t="str">
            <v>1</v>
          </cell>
          <cell r="I151">
            <v>263.73</v>
          </cell>
          <cell r="J151" t="str">
            <v>USD</v>
          </cell>
          <cell r="K151" t="str">
            <v>6.7358</v>
          </cell>
        </row>
        <row r="152">
          <cell r="A152">
            <v>1450813</v>
          </cell>
          <cell r="B152" t="str">
            <v>欧洲之星博物馆酒店</v>
          </cell>
          <cell r="C152" t="str">
            <v>32326810</v>
          </cell>
          <cell r="D152" t="str">
            <v>5399929</v>
          </cell>
          <cell r="E152" t="str">
            <v/>
          </cell>
          <cell r="F152" t="str">
            <v>1042.49</v>
          </cell>
          <cell r="G152" t="str">
            <v>RMB</v>
          </cell>
          <cell r="H152" t="str">
            <v>1</v>
          </cell>
          <cell r="I152">
            <v>155.54</v>
          </cell>
          <cell r="J152" t="str">
            <v>USD</v>
          </cell>
          <cell r="K152" t="str">
            <v>6.7024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CONVE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7"/>
  <sheetViews>
    <sheetView tabSelected="1" topLeftCell="A79" workbookViewId="0">
      <selection activeCell="E94" sqref="E94"/>
    </sheetView>
  </sheetViews>
  <sheetFormatPr defaultColWidth="11" defaultRowHeight="13.5"/>
  <cols>
    <col min="1" max="1" width="9" customWidth="1"/>
    <col min="2" max="4" width="10.7083333333333" customWidth="1"/>
    <col min="5" max="5" width="13.75" customWidth="1"/>
    <col min="6" max="6" width="13" customWidth="1"/>
    <col min="7" max="7" width="19.5" customWidth="1"/>
    <col min="8" max="8" width="13.2833333333333" customWidth="1"/>
    <col min="9" max="9" width="12.75" customWidth="1"/>
    <col min="10" max="10" width="10.125" customWidth="1"/>
    <col min="11" max="11" width="8.75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/>
      <c r="L1" t="s">
        <v>9</v>
      </c>
    </row>
    <row r="2" spans="1:12">
      <c r="A2">
        <v>32464242</v>
      </c>
      <c r="B2" s="2">
        <v>43542</v>
      </c>
      <c r="C2" s="2">
        <v>43545</v>
      </c>
      <c r="D2" s="2">
        <v>43533</v>
      </c>
      <c r="E2" t="s">
        <v>10</v>
      </c>
      <c r="F2">
        <v>1458459</v>
      </c>
      <c r="G2" t="s">
        <v>11</v>
      </c>
      <c r="H2">
        <v>94.18</v>
      </c>
      <c r="I2" t="s">
        <v>12</v>
      </c>
      <c r="J2">
        <f>VLOOKUP(F2,[1]应付款管理!$A$1:$K$65536,9,0)</f>
        <v>263.73</v>
      </c>
      <c r="K2">
        <f>H2-J2</f>
        <v>-169.55</v>
      </c>
      <c r="L2" t="str">
        <f>$L$1&amp;F2</f>
        <v>，1458459</v>
      </c>
    </row>
    <row r="3" spans="1:12">
      <c r="A3">
        <v>32464242</v>
      </c>
      <c r="B3" s="2">
        <v>43542</v>
      </c>
      <c r="C3" s="2">
        <v>43545</v>
      </c>
      <c r="D3" s="2">
        <v>43533</v>
      </c>
      <c r="E3" t="s">
        <v>10</v>
      </c>
      <c r="F3">
        <v>1458459</v>
      </c>
      <c r="G3" t="s">
        <v>11</v>
      </c>
      <c r="H3">
        <v>70.86</v>
      </c>
      <c r="I3" t="s">
        <v>12</v>
      </c>
      <c r="J3">
        <v>0</v>
      </c>
      <c r="K3">
        <f t="shared" ref="K3:K26" si="0">H3-J3</f>
        <v>70.86</v>
      </c>
      <c r="L3" t="str">
        <f t="shared" ref="L3:L26" si="1">$L$1&amp;F3</f>
        <v>，1458459</v>
      </c>
    </row>
    <row r="4" spans="1:12">
      <c r="A4">
        <v>32464242</v>
      </c>
      <c r="B4" s="2">
        <v>43542</v>
      </c>
      <c r="C4" s="2">
        <v>43545</v>
      </c>
      <c r="D4" s="2">
        <v>43533</v>
      </c>
      <c r="E4" t="s">
        <v>10</v>
      </c>
      <c r="F4">
        <v>1458459</v>
      </c>
      <c r="G4" t="s">
        <v>11</v>
      </c>
      <c r="H4">
        <v>98.67</v>
      </c>
      <c r="I4" t="s">
        <v>12</v>
      </c>
      <c r="J4">
        <v>0</v>
      </c>
      <c r="K4">
        <f t="shared" si="0"/>
        <v>98.67</v>
      </c>
      <c r="L4" t="str">
        <f t="shared" si="1"/>
        <v>，1458459</v>
      </c>
    </row>
    <row r="5" spans="1:12">
      <c r="A5">
        <v>32391686</v>
      </c>
      <c r="B5" s="2">
        <v>43543</v>
      </c>
      <c r="C5" s="2">
        <v>43546</v>
      </c>
      <c r="D5" s="2">
        <v>43526</v>
      </c>
      <c r="E5" t="s">
        <v>13</v>
      </c>
      <c r="F5">
        <v>1454153</v>
      </c>
      <c r="G5" t="s">
        <v>14</v>
      </c>
      <c r="H5">
        <v>364.65</v>
      </c>
      <c r="I5" t="s">
        <v>12</v>
      </c>
      <c r="J5">
        <f>VLOOKUP(F5,[1]应付款管理!$A$1:$K$65536,9,0)</f>
        <v>364.68</v>
      </c>
      <c r="K5">
        <f t="shared" si="0"/>
        <v>-0.0300000000000296</v>
      </c>
      <c r="L5" t="str">
        <f t="shared" si="1"/>
        <v>，1454153</v>
      </c>
    </row>
    <row r="6" spans="1:12">
      <c r="A6">
        <v>32497882</v>
      </c>
      <c r="B6" s="2">
        <v>43543</v>
      </c>
      <c r="C6" s="2">
        <v>43545</v>
      </c>
      <c r="D6" s="2">
        <v>43537</v>
      </c>
      <c r="E6" t="s">
        <v>15</v>
      </c>
      <c r="F6">
        <v>1460874</v>
      </c>
      <c r="G6" t="s">
        <v>16</v>
      </c>
      <c r="H6">
        <v>98.84</v>
      </c>
      <c r="I6" t="s">
        <v>12</v>
      </c>
      <c r="J6">
        <f>VLOOKUP(F6,[1]应付款管理!$A$1:$K$65536,9,0)</f>
        <v>206.68</v>
      </c>
      <c r="K6">
        <f t="shared" si="0"/>
        <v>-107.84</v>
      </c>
      <c r="L6" t="str">
        <f t="shared" si="1"/>
        <v>，1460874</v>
      </c>
    </row>
    <row r="7" spans="1:12">
      <c r="A7">
        <v>32497882</v>
      </c>
      <c r="B7" s="2">
        <v>43543</v>
      </c>
      <c r="C7" s="2">
        <v>43545</v>
      </c>
      <c r="D7" s="2">
        <v>43537</v>
      </c>
      <c r="E7" t="s">
        <v>15</v>
      </c>
      <c r="F7">
        <v>1460874</v>
      </c>
      <c r="G7" t="s">
        <v>16</v>
      </c>
      <c r="H7">
        <v>107.83</v>
      </c>
      <c r="I7" t="s">
        <v>12</v>
      </c>
      <c r="J7">
        <v>0</v>
      </c>
      <c r="K7">
        <f t="shared" si="0"/>
        <v>107.83</v>
      </c>
      <c r="L7" t="str">
        <f t="shared" si="1"/>
        <v>，1460874</v>
      </c>
    </row>
    <row r="8" spans="1:12">
      <c r="A8">
        <v>32325155</v>
      </c>
      <c r="B8" s="2">
        <v>43544</v>
      </c>
      <c r="C8" s="2">
        <v>43545</v>
      </c>
      <c r="D8" s="2">
        <v>43519</v>
      </c>
      <c r="E8" t="s">
        <v>17</v>
      </c>
      <c r="F8">
        <v>1450728</v>
      </c>
      <c r="G8" t="s">
        <v>18</v>
      </c>
      <c r="H8">
        <v>88.83</v>
      </c>
      <c r="I8" t="s">
        <v>12</v>
      </c>
      <c r="J8">
        <f>VLOOKUP(F8,[1]应付款管理!$A$1:$K$65536,9,0)</f>
        <v>88.82</v>
      </c>
      <c r="K8">
        <f t="shared" si="0"/>
        <v>0.0100000000000051</v>
      </c>
      <c r="L8" t="str">
        <f t="shared" si="1"/>
        <v>，1450728</v>
      </c>
    </row>
    <row r="9" spans="1:12">
      <c r="A9">
        <v>32438801</v>
      </c>
      <c r="B9" s="2">
        <v>43544</v>
      </c>
      <c r="C9" s="2">
        <v>43548</v>
      </c>
      <c r="D9" s="2">
        <v>43531</v>
      </c>
      <c r="E9" t="s">
        <v>19</v>
      </c>
      <c r="F9">
        <v>1457438</v>
      </c>
      <c r="G9" t="s">
        <v>20</v>
      </c>
      <c r="H9">
        <v>128.85</v>
      </c>
      <c r="I9" t="s">
        <v>12</v>
      </c>
      <c r="J9">
        <f>VLOOKUP(F9,[1]应付款管理!$A$1:$K$65536,9,0)</f>
        <v>590.4</v>
      </c>
      <c r="K9">
        <f t="shared" si="0"/>
        <v>-461.55</v>
      </c>
      <c r="L9" t="str">
        <f t="shared" si="1"/>
        <v>，1457438</v>
      </c>
    </row>
    <row r="10" spans="1:12">
      <c r="A10">
        <v>32438801</v>
      </c>
      <c r="B10" s="2">
        <v>43544</v>
      </c>
      <c r="C10" s="2">
        <v>43548</v>
      </c>
      <c r="D10" s="2">
        <v>43531</v>
      </c>
      <c r="E10" t="s">
        <v>19</v>
      </c>
      <c r="F10">
        <v>1457438</v>
      </c>
      <c r="G10" t="s">
        <v>20</v>
      </c>
      <c r="H10">
        <v>143.24</v>
      </c>
      <c r="I10" t="s">
        <v>12</v>
      </c>
      <c r="J10">
        <v>0</v>
      </c>
      <c r="K10">
        <f t="shared" si="0"/>
        <v>143.24</v>
      </c>
      <c r="L10" t="str">
        <f t="shared" si="1"/>
        <v>，1457438</v>
      </c>
    </row>
    <row r="11" spans="1:12">
      <c r="A11">
        <v>32438801</v>
      </c>
      <c r="B11" s="2">
        <v>43544</v>
      </c>
      <c r="C11" s="2">
        <v>43548</v>
      </c>
      <c r="D11" s="2">
        <v>43531</v>
      </c>
      <c r="E11" t="s">
        <v>19</v>
      </c>
      <c r="F11">
        <v>1457438</v>
      </c>
      <c r="G11" t="s">
        <v>20</v>
      </c>
      <c r="H11">
        <v>143.17</v>
      </c>
      <c r="I11" t="s">
        <v>12</v>
      </c>
      <c r="J11">
        <v>0</v>
      </c>
      <c r="K11">
        <f t="shared" si="0"/>
        <v>143.17</v>
      </c>
      <c r="L11" t="str">
        <f t="shared" si="1"/>
        <v>，1457438</v>
      </c>
    </row>
    <row r="12" spans="1:12">
      <c r="A12">
        <v>32438801</v>
      </c>
      <c r="B12" s="2">
        <v>43544</v>
      </c>
      <c r="C12" s="2">
        <v>43548</v>
      </c>
      <c r="D12" s="2">
        <v>43531</v>
      </c>
      <c r="E12" t="s">
        <v>19</v>
      </c>
      <c r="F12">
        <v>1457438</v>
      </c>
      <c r="G12" t="s">
        <v>20</v>
      </c>
      <c r="H12">
        <v>175.15</v>
      </c>
      <c r="I12" t="s">
        <v>12</v>
      </c>
      <c r="J12">
        <v>0</v>
      </c>
      <c r="K12">
        <f t="shared" si="0"/>
        <v>175.15</v>
      </c>
      <c r="L12" t="str">
        <f t="shared" si="1"/>
        <v>，1457438</v>
      </c>
    </row>
    <row r="13" spans="1:12">
      <c r="A13">
        <v>32067832</v>
      </c>
      <c r="B13" s="2">
        <v>43545</v>
      </c>
      <c r="C13" s="2">
        <v>43548</v>
      </c>
      <c r="D13" s="2">
        <v>43493</v>
      </c>
      <c r="E13" t="s">
        <v>21</v>
      </c>
      <c r="F13">
        <v>1439995</v>
      </c>
      <c r="G13" t="s">
        <v>22</v>
      </c>
      <c r="H13">
        <v>81.62</v>
      </c>
      <c r="I13" t="s">
        <v>12</v>
      </c>
      <c r="J13">
        <f>VLOOKUP(F13,[1]应付款管理!$A$1:$K$65536,9,0)</f>
        <v>260.55</v>
      </c>
      <c r="K13">
        <f t="shared" si="0"/>
        <v>-178.93</v>
      </c>
      <c r="L13" t="str">
        <f t="shared" si="1"/>
        <v>，1439995</v>
      </c>
    </row>
    <row r="14" spans="1:12">
      <c r="A14">
        <v>32067832</v>
      </c>
      <c r="B14" s="2">
        <v>43545</v>
      </c>
      <c r="C14" s="2">
        <v>43548</v>
      </c>
      <c r="D14" s="2">
        <v>43493</v>
      </c>
      <c r="E14" t="s">
        <v>21</v>
      </c>
      <c r="F14">
        <v>1439995</v>
      </c>
      <c r="G14" t="s">
        <v>22</v>
      </c>
      <c r="H14">
        <v>89.86</v>
      </c>
      <c r="I14" t="s">
        <v>12</v>
      </c>
      <c r="J14">
        <v>0</v>
      </c>
      <c r="K14">
        <f t="shared" si="0"/>
        <v>89.86</v>
      </c>
      <c r="L14" t="str">
        <f t="shared" si="1"/>
        <v>，1439995</v>
      </c>
    </row>
    <row r="15" spans="1:12">
      <c r="A15">
        <v>32067832</v>
      </c>
      <c r="B15" s="2">
        <v>43545</v>
      </c>
      <c r="C15" s="2">
        <v>43548</v>
      </c>
      <c r="D15" s="2">
        <v>43493</v>
      </c>
      <c r="E15" t="s">
        <v>21</v>
      </c>
      <c r="F15">
        <v>1439995</v>
      </c>
      <c r="G15" t="s">
        <v>22</v>
      </c>
      <c r="H15">
        <v>89.05</v>
      </c>
      <c r="I15" t="s">
        <v>12</v>
      </c>
      <c r="J15">
        <v>0</v>
      </c>
      <c r="K15">
        <f t="shared" si="0"/>
        <v>89.05</v>
      </c>
      <c r="L15" t="str">
        <f t="shared" si="1"/>
        <v>，1439995</v>
      </c>
    </row>
    <row r="16" spans="1:12">
      <c r="A16">
        <v>32364012</v>
      </c>
      <c r="B16" s="2">
        <v>43545</v>
      </c>
      <c r="C16" s="2">
        <v>43548</v>
      </c>
      <c r="D16" s="2">
        <v>43523</v>
      </c>
      <c r="E16" t="s">
        <v>23</v>
      </c>
      <c r="F16">
        <v>1452745</v>
      </c>
      <c r="G16" t="s">
        <v>14</v>
      </c>
      <c r="H16">
        <v>121.32</v>
      </c>
      <c r="I16" t="s">
        <v>12</v>
      </c>
      <c r="J16">
        <f>VLOOKUP(F16,[1]应付款管理!$A$1:$K$65536,9,0)</f>
        <v>382.68</v>
      </c>
      <c r="K16">
        <f t="shared" si="0"/>
        <v>-261.36</v>
      </c>
      <c r="L16" t="str">
        <f t="shared" si="1"/>
        <v>，1452745</v>
      </c>
    </row>
    <row r="17" spans="1:12">
      <c r="A17">
        <v>32364012</v>
      </c>
      <c r="B17" s="2">
        <v>43545</v>
      </c>
      <c r="C17" s="2">
        <v>43548</v>
      </c>
      <c r="D17" s="2">
        <v>43523</v>
      </c>
      <c r="E17" t="s">
        <v>23</v>
      </c>
      <c r="F17">
        <v>1452745</v>
      </c>
      <c r="G17" t="s">
        <v>14</v>
      </c>
      <c r="H17">
        <v>261.36</v>
      </c>
      <c r="I17" t="s">
        <v>12</v>
      </c>
      <c r="J17">
        <v>0</v>
      </c>
      <c r="K17">
        <f t="shared" si="0"/>
        <v>261.36</v>
      </c>
      <c r="L17" t="str">
        <f t="shared" si="1"/>
        <v>，1452745</v>
      </c>
    </row>
    <row r="18" spans="1:12">
      <c r="A18">
        <v>32391792</v>
      </c>
      <c r="B18" s="2">
        <v>43546</v>
      </c>
      <c r="C18" s="2">
        <v>43547</v>
      </c>
      <c r="D18" s="2">
        <v>43526</v>
      </c>
      <c r="E18" t="s">
        <v>13</v>
      </c>
      <c r="F18">
        <v>1454180</v>
      </c>
      <c r="G18" t="s">
        <v>14</v>
      </c>
      <c r="H18">
        <v>130.93</v>
      </c>
      <c r="I18" t="s">
        <v>12</v>
      </c>
      <c r="J18">
        <f>VLOOKUP(F18,[1]应付款管理!$A$1:$K$65536,9,0)</f>
        <v>130.94</v>
      </c>
      <c r="K18">
        <f t="shared" si="0"/>
        <v>-0.00999999999999091</v>
      </c>
      <c r="L18" t="str">
        <f t="shared" si="1"/>
        <v>，1454180</v>
      </c>
    </row>
    <row r="19" spans="1:12">
      <c r="A19">
        <v>32058364</v>
      </c>
      <c r="B19" s="2">
        <v>43547</v>
      </c>
      <c r="C19" s="2">
        <v>43549</v>
      </c>
      <c r="D19" s="2">
        <v>43491</v>
      </c>
      <c r="E19" t="s">
        <v>24</v>
      </c>
      <c r="F19">
        <v>1439330</v>
      </c>
      <c r="G19" t="s">
        <v>25</v>
      </c>
      <c r="H19">
        <v>111.9</v>
      </c>
      <c r="I19" t="s">
        <v>12</v>
      </c>
      <c r="J19">
        <f>VLOOKUP(F19,[1]应付款管理!$A$1:$K$65536,9,0)</f>
        <v>199.66</v>
      </c>
      <c r="K19">
        <f t="shared" si="0"/>
        <v>-87.76</v>
      </c>
      <c r="L19" t="str">
        <f t="shared" si="1"/>
        <v>，1439330</v>
      </c>
    </row>
    <row r="20" spans="1:12">
      <c r="A20">
        <v>32058364</v>
      </c>
      <c r="B20" s="2">
        <v>43547</v>
      </c>
      <c r="C20" s="2">
        <v>43549</v>
      </c>
      <c r="D20" s="2">
        <v>43491</v>
      </c>
      <c r="E20" t="s">
        <v>24</v>
      </c>
      <c r="F20">
        <v>1439330</v>
      </c>
      <c r="G20" t="s">
        <v>25</v>
      </c>
      <c r="H20">
        <v>87.75</v>
      </c>
      <c r="I20" t="s">
        <v>12</v>
      </c>
      <c r="J20">
        <v>0</v>
      </c>
      <c r="K20">
        <f t="shared" si="0"/>
        <v>87.75</v>
      </c>
      <c r="L20" t="str">
        <f t="shared" si="1"/>
        <v>，1439330</v>
      </c>
    </row>
    <row r="21" spans="1:12">
      <c r="A21">
        <v>32328624</v>
      </c>
      <c r="B21" s="2">
        <v>43547</v>
      </c>
      <c r="C21" s="2">
        <v>43548</v>
      </c>
      <c r="D21" s="2">
        <v>43520</v>
      </c>
      <c r="E21" t="s">
        <v>26</v>
      </c>
      <c r="F21">
        <v>1451132</v>
      </c>
      <c r="G21" t="s">
        <v>27</v>
      </c>
      <c r="H21">
        <v>154.51</v>
      </c>
      <c r="I21" t="s">
        <v>12</v>
      </c>
      <c r="J21">
        <f>VLOOKUP(F21,[1]应付款管理!$A$1:$K$65536,9,0)</f>
        <v>154.53</v>
      </c>
      <c r="K21">
        <f t="shared" si="0"/>
        <v>-0.0200000000000102</v>
      </c>
      <c r="L21" t="str">
        <f t="shared" si="1"/>
        <v>，1451132</v>
      </c>
    </row>
    <row r="22" spans="1:12">
      <c r="A22">
        <v>32436449</v>
      </c>
      <c r="B22" s="2">
        <v>43548</v>
      </c>
      <c r="C22" s="2">
        <v>43549</v>
      </c>
      <c r="D22" s="2">
        <v>43530</v>
      </c>
      <c r="E22" t="s">
        <v>28</v>
      </c>
      <c r="F22">
        <v>1457116</v>
      </c>
      <c r="G22" t="s">
        <v>16</v>
      </c>
      <c r="H22">
        <v>165.8</v>
      </c>
      <c r="I22" t="s">
        <v>12</v>
      </c>
      <c r="J22">
        <f>VLOOKUP(F22,[1]应付款管理!$A$1:$K$65536,9,0)</f>
        <v>165.81</v>
      </c>
      <c r="K22">
        <f t="shared" si="0"/>
        <v>-0.00999999999999091</v>
      </c>
      <c r="L22" t="str">
        <f t="shared" si="1"/>
        <v>，1457116</v>
      </c>
    </row>
    <row r="23" spans="1:12">
      <c r="A23">
        <v>32387830</v>
      </c>
      <c r="B23" s="2">
        <v>43549</v>
      </c>
      <c r="C23" s="2">
        <v>43550</v>
      </c>
      <c r="D23" s="2">
        <v>43525</v>
      </c>
      <c r="E23" t="s">
        <v>29</v>
      </c>
      <c r="F23">
        <v>1454094</v>
      </c>
      <c r="G23" t="s">
        <v>16</v>
      </c>
      <c r="H23">
        <v>118.27</v>
      </c>
      <c r="I23" t="s">
        <v>12</v>
      </c>
      <c r="J23">
        <f>VLOOKUP(F23,[1]应付款管理!$A$1:$K$65536,9,0)</f>
        <v>118.28</v>
      </c>
      <c r="K23">
        <f t="shared" si="0"/>
        <v>-0.0100000000000051</v>
      </c>
      <c r="L23" t="str">
        <f t="shared" si="1"/>
        <v>，1454094</v>
      </c>
    </row>
    <row r="24" spans="1:12">
      <c r="A24">
        <v>32387892</v>
      </c>
      <c r="B24" s="2">
        <v>43549</v>
      </c>
      <c r="C24" s="2">
        <v>43550</v>
      </c>
      <c r="D24" s="2">
        <v>43525</v>
      </c>
      <c r="E24" t="s">
        <v>29</v>
      </c>
      <c r="F24">
        <v>1454100</v>
      </c>
      <c r="G24" t="s">
        <v>16</v>
      </c>
      <c r="H24">
        <v>118.27</v>
      </c>
      <c r="I24" t="s">
        <v>12</v>
      </c>
      <c r="J24">
        <f>VLOOKUP(F24,[1]应付款管理!$A$1:$K$65536,9,0)</f>
        <v>118.28</v>
      </c>
      <c r="K24">
        <f t="shared" si="0"/>
        <v>-0.0100000000000051</v>
      </c>
      <c r="L24" t="str">
        <f t="shared" si="1"/>
        <v>，1454100</v>
      </c>
    </row>
    <row r="25" spans="1:12">
      <c r="A25">
        <v>32243626</v>
      </c>
      <c r="B25" s="2">
        <v>43550</v>
      </c>
      <c r="C25" s="2">
        <v>43551</v>
      </c>
      <c r="D25" s="2">
        <v>43511</v>
      </c>
      <c r="E25" t="s">
        <v>30</v>
      </c>
      <c r="F25">
        <v>1446853</v>
      </c>
      <c r="G25" t="s">
        <v>27</v>
      </c>
      <c r="H25">
        <v>94.96</v>
      </c>
      <c r="I25" t="s">
        <v>12</v>
      </c>
      <c r="J25">
        <f>VLOOKUP(F25,[1]应付款管理!$A$1:$K$65536,9,0)</f>
        <v>94.97</v>
      </c>
      <c r="K25">
        <f t="shared" si="0"/>
        <v>-0.0100000000000051</v>
      </c>
      <c r="L25" t="str">
        <f t="shared" si="1"/>
        <v>，1446853</v>
      </c>
    </row>
    <row r="26" spans="1:12">
      <c r="A26">
        <v>32520027</v>
      </c>
      <c r="B26" s="2">
        <v>43551</v>
      </c>
      <c r="C26" s="2">
        <v>43553</v>
      </c>
      <c r="D26" s="2">
        <v>43538</v>
      </c>
      <c r="E26" t="s">
        <v>31</v>
      </c>
      <c r="F26">
        <v>1461935</v>
      </c>
      <c r="G26" t="s">
        <v>32</v>
      </c>
      <c r="H26">
        <v>209.03</v>
      </c>
      <c r="I26" t="s">
        <v>12</v>
      </c>
      <c r="J26">
        <f>VLOOKUP(F26,[1]应付款管理!$A$1:$K$65536,9,0)</f>
        <v>209.02</v>
      </c>
      <c r="K26">
        <f t="shared" si="0"/>
        <v>0.00999999999999091</v>
      </c>
      <c r="L26" t="str">
        <f t="shared" si="1"/>
        <v>，1461935</v>
      </c>
    </row>
    <row r="27" spans="10:11">
      <c r="J27">
        <f>SUM(J2:J26)</f>
        <v>3349.03</v>
      </c>
      <c r="K27">
        <f>SUM(K2:K26)</f>
        <v>-0.130000000000067</v>
      </c>
    </row>
    <row r="28" spans="8:9">
      <c r="H28">
        <f>SUM(H2:H27)</f>
        <v>3348.9</v>
      </c>
      <c r="I28" t="s">
        <v>33</v>
      </c>
    </row>
    <row r="31" spans="16:16">
      <c r="P31" t="s">
        <v>9</v>
      </c>
    </row>
    <row r="32" spans="1:16">
      <c r="A32" t="s">
        <v>34</v>
      </c>
      <c r="B32">
        <v>1442344</v>
      </c>
      <c r="C32">
        <v>32123463</v>
      </c>
      <c r="D32">
        <v>63727582</v>
      </c>
      <c r="E32" s="2">
        <v>43525</v>
      </c>
      <c r="F32">
        <v>236.97</v>
      </c>
      <c r="G32" t="s">
        <v>35</v>
      </c>
      <c r="H32" s="2">
        <v>43498</v>
      </c>
      <c r="I32" s="2">
        <v>43523</v>
      </c>
      <c r="J32" s="2">
        <v>43525</v>
      </c>
      <c r="K32" t="s">
        <v>12</v>
      </c>
      <c r="L32" t="s">
        <v>36</v>
      </c>
      <c r="N32">
        <f>VLOOKUP(B32,[1]应付款管理!$A$1:$J$65536,9,0)</f>
        <v>236.97</v>
      </c>
      <c r="O32">
        <f>F32-N32</f>
        <v>0</v>
      </c>
      <c r="P32" t="str">
        <f>$P$31&amp;B32</f>
        <v>，1442344</v>
      </c>
    </row>
    <row r="33" spans="1:16">
      <c r="A33" t="s">
        <v>34</v>
      </c>
      <c r="B33">
        <v>1444950</v>
      </c>
      <c r="C33">
        <v>32194673</v>
      </c>
      <c r="D33">
        <v>63727583</v>
      </c>
      <c r="E33" s="2">
        <v>43525</v>
      </c>
      <c r="F33">
        <v>196.93</v>
      </c>
      <c r="G33" t="s">
        <v>37</v>
      </c>
      <c r="H33" s="2">
        <v>43507</v>
      </c>
      <c r="I33" s="2">
        <v>43524</v>
      </c>
      <c r="J33" s="2">
        <v>43525</v>
      </c>
      <c r="K33" t="s">
        <v>12</v>
      </c>
      <c r="L33" t="s">
        <v>38</v>
      </c>
      <c r="N33">
        <f>VLOOKUP(B33,[1]应付款管理!$A$1:$J$65536,9,0)</f>
        <v>196.93</v>
      </c>
      <c r="O33">
        <f t="shared" ref="O33:O64" si="2">F33-N33</f>
        <v>0</v>
      </c>
      <c r="P33" t="str">
        <f t="shared" ref="P33:P64" si="3">$P$31&amp;B33</f>
        <v>，1444950</v>
      </c>
    </row>
    <row r="34" spans="1:16">
      <c r="A34" t="s">
        <v>34</v>
      </c>
      <c r="B34">
        <v>1450705</v>
      </c>
      <c r="C34">
        <v>32324991</v>
      </c>
      <c r="D34">
        <v>63727584</v>
      </c>
      <c r="E34" s="2">
        <v>43525</v>
      </c>
      <c r="F34">
        <v>71.9</v>
      </c>
      <c r="G34" t="s">
        <v>39</v>
      </c>
      <c r="H34" s="2">
        <v>43519</v>
      </c>
      <c r="I34" s="2">
        <v>43524</v>
      </c>
      <c r="J34" s="2">
        <v>43525</v>
      </c>
      <c r="K34" t="s">
        <v>12</v>
      </c>
      <c r="L34" t="s">
        <v>40</v>
      </c>
      <c r="N34">
        <f>VLOOKUP(B34,[1]应付款管理!$A$1:$J$65536,9,0)</f>
        <v>71.91</v>
      </c>
      <c r="O34">
        <f t="shared" si="2"/>
        <v>-0.00999999999999091</v>
      </c>
      <c r="P34" t="str">
        <f t="shared" si="3"/>
        <v>，1450705</v>
      </c>
    </row>
    <row r="35" spans="1:16">
      <c r="A35" t="s">
        <v>34</v>
      </c>
      <c r="B35">
        <v>1451045</v>
      </c>
      <c r="C35">
        <v>32327939</v>
      </c>
      <c r="D35">
        <v>63727585</v>
      </c>
      <c r="E35" s="2">
        <v>43525</v>
      </c>
      <c r="F35">
        <v>46.09</v>
      </c>
      <c r="G35" t="s">
        <v>41</v>
      </c>
      <c r="H35" s="2">
        <v>43520</v>
      </c>
      <c r="I35" s="2">
        <v>43524</v>
      </c>
      <c r="J35" s="2">
        <v>43525</v>
      </c>
      <c r="K35" t="s">
        <v>12</v>
      </c>
      <c r="L35" t="s">
        <v>42</v>
      </c>
      <c r="N35">
        <f>VLOOKUP(B35,[1]应付款管理!$A$1:$J$65536,9,0)</f>
        <v>46.09</v>
      </c>
      <c r="O35">
        <f t="shared" si="2"/>
        <v>0</v>
      </c>
      <c r="P35" t="str">
        <f t="shared" si="3"/>
        <v>，1451045</v>
      </c>
    </row>
    <row r="36" spans="1:16">
      <c r="A36" t="s">
        <v>34</v>
      </c>
      <c r="B36">
        <v>1451498</v>
      </c>
      <c r="C36">
        <v>32334425</v>
      </c>
      <c r="D36">
        <v>63727586</v>
      </c>
      <c r="E36" s="2">
        <v>43525</v>
      </c>
      <c r="F36">
        <v>483.64</v>
      </c>
      <c r="G36" t="s">
        <v>43</v>
      </c>
      <c r="H36" s="2">
        <v>43521</v>
      </c>
      <c r="I36" s="2">
        <v>43522</v>
      </c>
      <c r="J36" s="2">
        <v>43525</v>
      </c>
      <c r="K36" t="s">
        <v>12</v>
      </c>
      <c r="L36" t="s">
        <v>44</v>
      </c>
      <c r="N36">
        <f>VLOOKUP(B36,[1]应付款管理!$A$1:$J$65536,9,0)</f>
        <v>483.64</v>
      </c>
      <c r="O36">
        <f t="shared" si="2"/>
        <v>0</v>
      </c>
      <c r="P36" t="str">
        <f t="shared" si="3"/>
        <v>，1451498</v>
      </c>
    </row>
    <row r="37" spans="1:16">
      <c r="A37" t="s">
        <v>34</v>
      </c>
      <c r="B37">
        <v>1451700</v>
      </c>
      <c r="C37">
        <v>32343092</v>
      </c>
      <c r="D37">
        <v>63727587</v>
      </c>
      <c r="E37" s="2">
        <v>43525</v>
      </c>
      <c r="F37">
        <v>98.68</v>
      </c>
      <c r="G37" t="s">
        <v>45</v>
      </c>
      <c r="H37" s="2">
        <v>43522</v>
      </c>
      <c r="I37" s="2">
        <v>43524</v>
      </c>
      <c r="J37" s="2">
        <v>43525</v>
      </c>
      <c r="K37" t="s">
        <v>12</v>
      </c>
      <c r="L37" t="s">
        <v>46</v>
      </c>
      <c r="N37">
        <f>VLOOKUP(B37,[1]应付款管理!$A$1:$J$65536,9,0)</f>
        <v>98.42</v>
      </c>
      <c r="O37">
        <f t="shared" si="2"/>
        <v>0.260000000000005</v>
      </c>
      <c r="P37" t="str">
        <f t="shared" si="3"/>
        <v>，1451700</v>
      </c>
    </row>
    <row r="38" spans="1:16">
      <c r="A38" t="s">
        <v>34</v>
      </c>
      <c r="B38">
        <v>1452641</v>
      </c>
      <c r="C38">
        <v>32361014</v>
      </c>
      <c r="D38">
        <v>63730156</v>
      </c>
      <c r="E38" s="2">
        <v>43528</v>
      </c>
      <c r="F38">
        <v>181.2</v>
      </c>
      <c r="G38" t="s">
        <v>47</v>
      </c>
      <c r="H38" s="2">
        <v>43523</v>
      </c>
      <c r="I38" s="2">
        <v>43524</v>
      </c>
      <c r="J38" s="2">
        <v>43525</v>
      </c>
      <c r="K38" t="s">
        <v>12</v>
      </c>
      <c r="L38" t="s">
        <v>38</v>
      </c>
      <c r="N38">
        <f>VLOOKUP(B38,[1]应付款管理!$A$1:$J$65536,9,0)</f>
        <v>181.2</v>
      </c>
      <c r="O38">
        <f t="shared" si="2"/>
        <v>0</v>
      </c>
      <c r="P38" t="str">
        <f t="shared" si="3"/>
        <v>，1452641</v>
      </c>
    </row>
    <row r="39" spans="1:16">
      <c r="A39" t="s">
        <v>34</v>
      </c>
      <c r="B39">
        <v>1448972</v>
      </c>
      <c r="C39">
        <v>32287703</v>
      </c>
      <c r="D39">
        <v>63737332</v>
      </c>
      <c r="E39" s="2">
        <v>43528</v>
      </c>
      <c r="F39">
        <v>866.56</v>
      </c>
      <c r="G39" t="s">
        <v>48</v>
      </c>
      <c r="H39" s="2">
        <v>43516</v>
      </c>
      <c r="I39" s="2">
        <v>43525</v>
      </c>
      <c r="J39" s="2">
        <v>43527</v>
      </c>
      <c r="K39" t="s">
        <v>12</v>
      </c>
      <c r="L39" t="s">
        <v>49</v>
      </c>
      <c r="N39">
        <f>VLOOKUP(B39,[1]应付款管理!$A$1:$J$65536,9,0)</f>
        <v>866.56</v>
      </c>
      <c r="O39">
        <f t="shared" si="2"/>
        <v>0</v>
      </c>
      <c r="P39" t="str">
        <f t="shared" si="3"/>
        <v>，1448972</v>
      </c>
    </row>
    <row r="40" spans="1:16">
      <c r="A40" t="s">
        <v>34</v>
      </c>
      <c r="B40">
        <v>1453523</v>
      </c>
      <c r="C40">
        <v>32380152</v>
      </c>
      <c r="D40">
        <v>63737333</v>
      </c>
      <c r="E40" s="2">
        <v>43528</v>
      </c>
      <c r="F40">
        <v>88.83</v>
      </c>
      <c r="G40" t="s">
        <v>50</v>
      </c>
      <c r="H40" s="2">
        <v>43525</v>
      </c>
      <c r="I40" s="2">
        <v>43526</v>
      </c>
      <c r="J40" s="2">
        <v>43527</v>
      </c>
      <c r="K40" t="s">
        <v>12</v>
      </c>
      <c r="L40" t="s">
        <v>51</v>
      </c>
      <c r="N40">
        <f>VLOOKUP(B40,[1]应付款管理!$A$1:$J$65536,9,0)</f>
        <v>88.82</v>
      </c>
      <c r="O40">
        <f t="shared" si="2"/>
        <v>0.0100000000000051</v>
      </c>
      <c r="P40" t="str">
        <f t="shared" si="3"/>
        <v>，1453523</v>
      </c>
    </row>
    <row r="41" spans="1:16">
      <c r="A41" t="s">
        <v>34</v>
      </c>
      <c r="B41">
        <v>1448335</v>
      </c>
      <c r="C41">
        <v>32269271</v>
      </c>
      <c r="D41">
        <v>63740841</v>
      </c>
      <c r="E41" s="2">
        <v>43528</v>
      </c>
      <c r="F41">
        <v>98.71</v>
      </c>
      <c r="G41" t="s">
        <v>52</v>
      </c>
      <c r="H41" s="2">
        <v>43514</v>
      </c>
      <c r="I41" s="2">
        <v>43527</v>
      </c>
      <c r="J41" s="2">
        <v>43528</v>
      </c>
      <c r="K41" t="s">
        <v>12</v>
      </c>
      <c r="L41" t="s">
        <v>53</v>
      </c>
      <c r="N41">
        <f>VLOOKUP(B41,[1]应付款管理!$A$1:$J$65536,9,0)</f>
        <v>98.72</v>
      </c>
      <c r="O41">
        <f t="shared" si="2"/>
        <v>-0.0100000000000051</v>
      </c>
      <c r="P41" t="str">
        <f t="shared" si="3"/>
        <v>，1448335</v>
      </c>
    </row>
    <row r="42" spans="1:16">
      <c r="A42" t="s">
        <v>34</v>
      </c>
      <c r="B42">
        <v>1452807</v>
      </c>
      <c r="C42">
        <v>32367812</v>
      </c>
      <c r="D42">
        <v>63740842</v>
      </c>
      <c r="E42" s="2">
        <v>43528</v>
      </c>
      <c r="F42">
        <v>155.86</v>
      </c>
      <c r="G42" t="s">
        <v>54</v>
      </c>
      <c r="H42" s="2">
        <v>43523</v>
      </c>
      <c r="I42" s="2">
        <v>43527</v>
      </c>
      <c r="J42" s="2">
        <v>43528</v>
      </c>
      <c r="K42" t="s">
        <v>12</v>
      </c>
      <c r="L42" t="s">
        <v>55</v>
      </c>
      <c r="N42">
        <f>VLOOKUP(B42,[1]应付款管理!$A$1:$J$65536,9,0)</f>
        <v>155.86</v>
      </c>
      <c r="O42">
        <f t="shared" si="2"/>
        <v>0</v>
      </c>
      <c r="P42" t="str">
        <f t="shared" si="3"/>
        <v>，1452807</v>
      </c>
    </row>
    <row r="43" spans="1:16">
      <c r="A43" t="s">
        <v>34</v>
      </c>
      <c r="B43">
        <v>1453122</v>
      </c>
      <c r="C43">
        <v>32369415</v>
      </c>
      <c r="D43">
        <v>63740843</v>
      </c>
      <c r="E43" s="2">
        <v>43528</v>
      </c>
      <c r="F43">
        <v>63</v>
      </c>
      <c r="G43" t="s">
        <v>56</v>
      </c>
      <c r="H43" s="2">
        <v>43524</v>
      </c>
      <c r="I43" s="2">
        <v>43527</v>
      </c>
      <c r="J43" s="2">
        <v>43528</v>
      </c>
      <c r="K43" t="s">
        <v>12</v>
      </c>
      <c r="L43" t="s">
        <v>57</v>
      </c>
      <c r="N43">
        <f>VLOOKUP(B43,[1]应付款管理!$A$1:$J$65536,9,0)</f>
        <v>63</v>
      </c>
      <c r="O43">
        <f t="shared" si="2"/>
        <v>0</v>
      </c>
      <c r="P43" t="str">
        <f t="shared" si="3"/>
        <v>，1453122</v>
      </c>
    </row>
    <row r="44" spans="1:16">
      <c r="A44" t="s">
        <v>34</v>
      </c>
      <c r="B44">
        <v>1446867</v>
      </c>
      <c r="C44">
        <v>32243909</v>
      </c>
      <c r="D44">
        <v>63754174</v>
      </c>
      <c r="E44" s="2">
        <v>43529</v>
      </c>
      <c r="F44">
        <v>160.19</v>
      </c>
      <c r="G44" t="s">
        <v>58</v>
      </c>
      <c r="H44" s="2">
        <v>43511</v>
      </c>
      <c r="I44" s="2">
        <v>43528</v>
      </c>
      <c r="J44" s="2">
        <v>43529</v>
      </c>
      <c r="K44" t="s">
        <v>12</v>
      </c>
      <c r="L44" t="s">
        <v>38</v>
      </c>
      <c r="N44">
        <f>VLOOKUP(B44,[1]应付款管理!$A$1:$J$65536,9,0)</f>
        <v>160.19</v>
      </c>
      <c r="O44">
        <f t="shared" si="2"/>
        <v>0</v>
      </c>
      <c r="P44" t="str">
        <f t="shared" si="3"/>
        <v>，1446867</v>
      </c>
    </row>
    <row r="45" spans="1:16">
      <c r="A45" t="s">
        <v>34</v>
      </c>
      <c r="B45">
        <v>1452760</v>
      </c>
      <c r="C45">
        <v>32364610</v>
      </c>
      <c r="D45">
        <v>63754175</v>
      </c>
      <c r="E45" s="2">
        <v>43529</v>
      </c>
      <c r="F45">
        <v>162.79</v>
      </c>
      <c r="G45" t="s">
        <v>59</v>
      </c>
      <c r="H45" s="2">
        <v>43523</v>
      </c>
      <c r="I45" s="2">
        <v>43528</v>
      </c>
      <c r="J45" s="2">
        <v>43529</v>
      </c>
      <c r="K45" t="s">
        <v>12</v>
      </c>
      <c r="L45" t="s">
        <v>60</v>
      </c>
      <c r="N45">
        <f>VLOOKUP(B45,[1]应付款管理!$A$1:$J$65536,9,0)</f>
        <v>162.79</v>
      </c>
      <c r="O45">
        <f t="shared" si="2"/>
        <v>0</v>
      </c>
      <c r="P45" t="str">
        <f t="shared" si="3"/>
        <v>，1452760</v>
      </c>
    </row>
    <row r="46" spans="1:16">
      <c r="A46" t="s">
        <v>34</v>
      </c>
      <c r="B46">
        <v>1454365</v>
      </c>
      <c r="C46">
        <v>32392710</v>
      </c>
      <c r="D46">
        <v>63754176</v>
      </c>
      <c r="E46" s="2">
        <v>43529</v>
      </c>
      <c r="F46">
        <v>81.9</v>
      </c>
      <c r="G46" t="s">
        <v>61</v>
      </c>
      <c r="H46" s="2">
        <v>43526</v>
      </c>
      <c r="I46" s="2">
        <v>43528</v>
      </c>
      <c r="J46" s="2">
        <v>43529</v>
      </c>
      <c r="K46" t="s">
        <v>12</v>
      </c>
      <c r="L46" t="s">
        <v>42</v>
      </c>
      <c r="N46">
        <f>VLOOKUP(B46,[1]应付款管理!$A$1:$J$65536,9,0)</f>
        <v>81.89</v>
      </c>
      <c r="O46">
        <f t="shared" si="2"/>
        <v>0.0100000000000051</v>
      </c>
      <c r="P46" t="str">
        <f t="shared" si="3"/>
        <v>，1454365</v>
      </c>
    </row>
    <row r="47" spans="1:16">
      <c r="A47" t="s">
        <v>34</v>
      </c>
      <c r="B47">
        <v>1442929</v>
      </c>
      <c r="C47">
        <v>32136448</v>
      </c>
      <c r="D47">
        <v>63760731</v>
      </c>
      <c r="E47" s="2">
        <v>43530</v>
      </c>
      <c r="F47">
        <v>263.4</v>
      </c>
      <c r="G47" t="s">
        <v>35</v>
      </c>
      <c r="H47" s="2">
        <v>43500</v>
      </c>
      <c r="I47" s="2">
        <v>43528</v>
      </c>
      <c r="J47" s="2">
        <v>43530</v>
      </c>
      <c r="K47" t="s">
        <v>12</v>
      </c>
      <c r="L47" t="s">
        <v>62</v>
      </c>
      <c r="N47">
        <f>VLOOKUP(B47,[1]应付款管理!$A$1:$J$65536,9,0)</f>
        <v>263.4</v>
      </c>
      <c r="O47">
        <f t="shared" si="2"/>
        <v>0</v>
      </c>
      <c r="P47" t="str">
        <f t="shared" si="3"/>
        <v>，1442929</v>
      </c>
    </row>
    <row r="48" spans="1:16">
      <c r="A48" t="s">
        <v>34</v>
      </c>
      <c r="B48">
        <v>1446966</v>
      </c>
      <c r="C48">
        <v>32248136</v>
      </c>
      <c r="D48">
        <v>63760732</v>
      </c>
      <c r="E48" s="2">
        <v>43530</v>
      </c>
      <c r="F48">
        <v>102.34</v>
      </c>
      <c r="G48" t="s">
        <v>63</v>
      </c>
      <c r="H48" s="2">
        <v>43511</v>
      </c>
      <c r="I48" s="2">
        <v>43529</v>
      </c>
      <c r="J48" s="2">
        <v>43530</v>
      </c>
      <c r="K48" t="s">
        <v>12</v>
      </c>
      <c r="L48" t="s">
        <v>64</v>
      </c>
      <c r="N48">
        <f>VLOOKUP(B48,[1]应付款管理!$A$1:$J$65536,9,0)</f>
        <v>102.36</v>
      </c>
      <c r="O48">
        <f t="shared" si="2"/>
        <v>-0.019999999999996</v>
      </c>
      <c r="P48" t="str">
        <f t="shared" si="3"/>
        <v>，1446966</v>
      </c>
    </row>
    <row r="49" spans="1:16">
      <c r="A49" t="s">
        <v>34</v>
      </c>
      <c r="B49">
        <v>1450813</v>
      </c>
      <c r="C49">
        <v>32326810</v>
      </c>
      <c r="D49">
        <v>63760733</v>
      </c>
      <c r="E49" s="2">
        <v>43530</v>
      </c>
      <c r="F49">
        <v>155.53</v>
      </c>
      <c r="G49" t="s">
        <v>65</v>
      </c>
      <c r="H49" s="2">
        <v>43520</v>
      </c>
      <c r="I49" s="2">
        <v>43529</v>
      </c>
      <c r="J49" s="2">
        <v>43530</v>
      </c>
      <c r="K49" t="s">
        <v>12</v>
      </c>
      <c r="L49" t="s">
        <v>66</v>
      </c>
      <c r="N49">
        <f>VLOOKUP(B49,[1]应付款管理!$A$1:$J$65536,9,0)</f>
        <v>155.54</v>
      </c>
      <c r="O49">
        <f t="shared" si="2"/>
        <v>-0.00999999999999091</v>
      </c>
      <c r="P49" t="str">
        <f t="shared" si="3"/>
        <v>，1450813</v>
      </c>
    </row>
    <row r="50" spans="1:16">
      <c r="A50" t="s">
        <v>34</v>
      </c>
      <c r="B50">
        <v>1441264</v>
      </c>
      <c r="C50">
        <v>32097967</v>
      </c>
      <c r="D50">
        <v>63768866</v>
      </c>
      <c r="E50" s="2">
        <v>43531</v>
      </c>
      <c r="F50">
        <v>58.56</v>
      </c>
      <c r="G50" t="s">
        <v>67</v>
      </c>
      <c r="H50" s="2">
        <v>43496</v>
      </c>
      <c r="I50" s="2">
        <v>43530</v>
      </c>
      <c r="J50" s="2">
        <v>43531</v>
      </c>
      <c r="K50" t="s">
        <v>12</v>
      </c>
      <c r="L50" t="s">
        <v>44</v>
      </c>
      <c r="N50">
        <f>VLOOKUP(B50,[1]应付款管理!$A$1:$J$65536,9,0)</f>
        <v>58.57</v>
      </c>
      <c r="O50">
        <f t="shared" si="2"/>
        <v>-0.00999999999999801</v>
      </c>
      <c r="P50" t="str">
        <f t="shared" si="3"/>
        <v>，1441264</v>
      </c>
    </row>
    <row r="51" s="1" customFormat="1" spans="1:16">
      <c r="A51" s="1" t="s">
        <v>34</v>
      </c>
      <c r="B51" s="1">
        <v>1442310</v>
      </c>
      <c r="C51" s="1">
        <v>32123067</v>
      </c>
      <c r="D51" s="1">
        <v>63768869</v>
      </c>
      <c r="E51" s="3">
        <v>43531</v>
      </c>
      <c r="F51" s="1">
        <v>177.44</v>
      </c>
      <c r="G51" s="1" t="s">
        <v>68</v>
      </c>
      <c r="H51" s="3">
        <v>43498</v>
      </c>
      <c r="I51" s="3">
        <v>43529</v>
      </c>
      <c r="J51" s="3">
        <v>43531</v>
      </c>
      <c r="K51" s="1" t="s">
        <v>12</v>
      </c>
      <c r="L51" s="1" t="s">
        <v>69</v>
      </c>
      <c r="N51" s="1">
        <f>VLOOKUP(B51,[1]应付款管理!$A$1:$J$65536,9,0)</f>
        <v>177.45</v>
      </c>
      <c r="O51" s="1">
        <f t="shared" si="2"/>
        <v>-0.00999999999999091</v>
      </c>
      <c r="P51" s="1" t="str">
        <f t="shared" si="3"/>
        <v>，1442310</v>
      </c>
    </row>
    <row r="52" spans="1:16">
      <c r="A52" t="s">
        <v>34</v>
      </c>
      <c r="B52">
        <v>1455545</v>
      </c>
      <c r="C52">
        <v>32405158</v>
      </c>
      <c r="D52">
        <v>63768872</v>
      </c>
      <c r="E52" s="2">
        <v>43531</v>
      </c>
      <c r="F52">
        <v>73.54</v>
      </c>
      <c r="G52" t="s">
        <v>70</v>
      </c>
      <c r="H52" s="2">
        <v>43528</v>
      </c>
      <c r="I52" s="2">
        <v>43530</v>
      </c>
      <c r="J52" s="2">
        <v>43531</v>
      </c>
      <c r="K52" t="s">
        <v>12</v>
      </c>
      <c r="L52" t="s">
        <v>71</v>
      </c>
      <c r="N52">
        <f>VLOOKUP(B52,[1]应付款管理!$A$1:$J$65536,9,0)</f>
        <v>73.53</v>
      </c>
      <c r="O52">
        <f t="shared" si="2"/>
        <v>0.0100000000000051</v>
      </c>
      <c r="P52" t="str">
        <f t="shared" si="3"/>
        <v>，1455545</v>
      </c>
    </row>
    <row r="53" spans="1:16">
      <c r="A53" t="s">
        <v>34</v>
      </c>
      <c r="B53">
        <v>1445190</v>
      </c>
      <c r="C53">
        <v>32201860</v>
      </c>
      <c r="D53">
        <v>63776320</v>
      </c>
      <c r="E53" s="2">
        <v>43532</v>
      </c>
      <c r="F53">
        <v>927.44</v>
      </c>
      <c r="G53" t="s">
        <v>72</v>
      </c>
      <c r="H53" s="2">
        <v>43507</v>
      </c>
      <c r="I53" s="2">
        <v>43528</v>
      </c>
      <c r="J53" s="2">
        <v>43532</v>
      </c>
      <c r="K53" t="s">
        <v>12</v>
      </c>
      <c r="L53" t="s">
        <v>73</v>
      </c>
      <c r="N53">
        <f>VLOOKUP(B53,[1]应付款管理!$A$1:$J$65536,9,0)</f>
        <v>927.48</v>
      </c>
      <c r="O53">
        <f t="shared" si="2"/>
        <v>-0.0399999999999636</v>
      </c>
      <c r="P53" t="str">
        <f t="shared" si="3"/>
        <v>，1445190</v>
      </c>
    </row>
    <row r="54" spans="1:16">
      <c r="A54" t="s">
        <v>34</v>
      </c>
      <c r="B54">
        <v>1450815</v>
      </c>
      <c r="C54">
        <v>32326857</v>
      </c>
      <c r="D54">
        <v>63776321</v>
      </c>
      <c r="E54" s="2">
        <v>43532</v>
      </c>
      <c r="F54">
        <v>244.53</v>
      </c>
      <c r="G54" t="s">
        <v>74</v>
      </c>
      <c r="H54" s="2">
        <v>43520</v>
      </c>
      <c r="I54" s="2">
        <v>43531</v>
      </c>
      <c r="J54" s="2">
        <v>43532</v>
      </c>
      <c r="K54" t="s">
        <v>12</v>
      </c>
      <c r="L54" t="s">
        <v>75</v>
      </c>
      <c r="N54">
        <f>VLOOKUP(B54,[1]应付款管理!$A$1:$J$65536,9,0)</f>
        <v>244.54</v>
      </c>
      <c r="O54">
        <f t="shared" si="2"/>
        <v>-0.00999999999999091</v>
      </c>
      <c r="P54" t="str">
        <f t="shared" si="3"/>
        <v>，1450815</v>
      </c>
    </row>
    <row r="55" spans="1:16">
      <c r="A55" t="s">
        <v>34</v>
      </c>
      <c r="B55">
        <v>1454256</v>
      </c>
      <c r="C55">
        <v>32392286</v>
      </c>
      <c r="D55">
        <v>63776322</v>
      </c>
      <c r="E55" s="2">
        <v>43532</v>
      </c>
      <c r="F55">
        <v>617.16</v>
      </c>
      <c r="G55" t="s">
        <v>76</v>
      </c>
      <c r="H55" s="2">
        <v>43526</v>
      </c>
      <c r="I55" s="2">
        <v>43530</v>
      </c>
      <c r="J55" s="2">
        <v>43532</v>
      </c>
      <c r="K55" t="s">
        <v>12</v>
      </c>
      <c r="L55" t="s">
        <v>77</v>
      </c>
      <c r="N55">
        <f>VLOOKUP(B55,[1]应付款管理!$A$1:$J$65536,9,0)</f>
        <v>617.18</v>
      </c>
      <c r="O55">
        <f t="shared" si="2"/>
        <v>-0.0199999999999818</v>
      </c>
      <c r="P55" t="str">
        <f t="shared" si="3"/>
        <v>，1454256</v>
      </c>
    </row>
    <row r="56" spans="1:16">
      <c r="A56" t="s">
        <v>34</v>
      </c>
      <c r="B56">
        <v>1453540</v>
      </c>
      <c r="C56">
        <v>32380200</v>
      </c>
      <c r="D56">
        <v>63784406</v>
      </c>
      <c r="E56" s="2">
        <v>43535</v>
      </c>
      <c r="F56">
        <v>137.29</v>
      </c>
      <c r="G56" t="s">
        <v>78</v>
      </c>
      <c r="H56" s="2">
        <v>43525</v>
      </c>
      <c r="I56" s="2">
        <v>43532</v>
      </c>
      <c r="J56" s="2">
        <v>43533</v>
      </c>
      <c r="K56" t="s">
        <v>12</v>
      </c>
      <c r="L56" t="s">
        <v>53</v>
      </c>
      <c r="N56">
        <f>VLOOKUP(B56,[1]应付款管理!$A$1:$J$65536,9,0)</f>
        <v>137.3</v>
      </c>
      <c r="O56">
        <f t="shared" si="2"/>
        <v>-0.0100000000000193</v>
      </c>
      <c r="P56" t="str">
        <f t="shared" si="3"/>
        <v>，1453540</v>
      </c>
    </row>
    <row r="57" spans="1:16">
      <c r="A57" t="s">
        <v>34</v>
      </c>
      <c r="B57">
        <v>1453672</v>
      </c>
      <c r="C57">
        <v>32380498</v>
      </c>
      <c r="D57">
        <v>63784407</v>
      </c>
      <c r="E57" s="2">
        <v>43535</v>
      </c>
      <c r="F57">
        <v>394.86</v>
      </c>
      <c r="G57" t="s">
        <v>79</v>
      </c>
      <c r="H57" s="2">
        <v>43525</v>
      </c>
      <c r="I57" s="2">
        <v>43531</v>
      </c>
      <c r="J57" s="2">
        <v>43533</v>
      </c>
      <c r="K57" t="s">
        <v>12</v>
      </c>
      <c r="L57" t="s">
        <v>80</v>
      </c>
      <c r="N57">
        <f>VLOOKUP(B57,[1]应付款管理!$A$1:$J$65536,9,0)</f>
        <v>394.88</v>
      </c>
      <c r="O57">
        <f t="shared" si="2"/>
        <v>-0.0199999999999818</v>
      </c>
      <c r="P57" t="str">
        <f t="shared" si="3"/>
        <v>，1453672</v>
      </c>
    </row>
    <row r="58" spans="1:16">
      <c r="A58" t="s">
        <v>34</v>
      </c>
      <c r="B58">
        <v>1455072</v>
      </c>
      <c r="C58">
        <v>32399019</v>
      </c>
      <c r="D58">
        <v>63784408</v>
      </c>
      <c r="E58" s="2">
        <v>43535</v>
      </c>
      <c r="F58">
        <v>246.48</v>
      </c>
      <c r="G58" t="s">
        <v>81</v>
      </c>
      <c r="H58" s="2">
        <v>43527</v>
      </c>
      <c r="I58" s="2">
        <v>43532</v>
      </c>
      <c r="J58" s="2">
        <v>43533</v>
      </c>
      <c r="K58" t="s">
        <v>12</v>
      </c>
      <c r="L58" t="s">
        <v>82</v>
      </c>
      <c r="N58">
        <f>VLOOKUP(B58,[1]应付款管理!$A$1:$J$65536,9,0)</f>
        <v>246.5</v>
      </c>
      <c r="O58">
        <f t="shared" si="2"/>
        <v>-0.0200000000000102</v>
      </c>
      <c r="P58" t="str">
        <f t="shared" si="3"/>
        <v>，1455072</v>
      </c>
    </row>
    <row r="59" spans="1:16">
      <c r="A59" t="s">
        <v>34</v>
      </c>
      <c r="B59">
        <v>1455676</v>
      </c>
      <c r="C59">
        <v>32408502</v>
      </c>
      <c r="D59">
        <v>63784409</v>
      </c>
      <c r="E59" s="2">
        <v>43535</v>
      </c>
      <c r="F59">
        <v>122.43</v>
      </c>
      <c r="G59" t="s">
        <v>83</v>
      </c>
      <c r="H59" s="2">
        <v>43528</v>
      </c>
      <c r="I59" s="2">
        <v>43532</v>
      </c>
      <c r="J59" s="2">
        <v>43533</v>
      </c>
      <c r="K59" t="s">
        <v>12</v>
      </c>
      <c r="L59" t="s">
        <v>38</v>
      </c>
      <c r="N59">
        <f>VLOOKUP(B59,[1]应付款管理!$A$1:$J$65536,9,0)</f>
        <v>122.43</v>
      </c>
      <c r="O59">
        <f t="shared" si="2"/>
        <v>0</v>
      </c>
      <c r="P59" t="str">
        <f t="shared" si="3"/>
        <v>，1455676</v>
      </c>
    </row>
    <row r="60" spans="1:16">
      <c r="A60" t="s">
        <v>34</v>
      </c>
      <c r="B60">
        <v>1456654</v>
      </c>
      <c r="C60">
        <v>32424688</v>
      </c>
      <c r="D60">
        <v>63784410</v>
      </c>
      <c r="E60" s="2">
        <v>43535</v>
      </c>
      <c r="F60">
        <v>122.08</v>
      </c>
      <c r="G60" t="s">
        <v>84</v>
      </c>
      <c r="H60" s="2">
        <v>43530</v>
      </c>
      <c r="I60" s="2">
        <v>43532</v>
      </c>
      <c r="J60" s="2">
        <v>43533</v>
      </c>
      <c r="K60" t="s">
        <v>12</v>
      </c>
      <c r="L60" t="s">
        <v>38</v>
      </c>
      <c r="N60">
        <f>VLOOKUP(B60,[1]应付款管理!$A$1:$J$65536,9,0)</f>
        <v>122.09</v>
      </c>
      <c r="O60">
        <f t="shared" si="2"/>
        <v>-0.0100000000000051</v>
      </c>
      <c r="P60" t="str">
        <f t="shared" si="3"/>
        <v>，1456654</v>
      </c>
    </row>
    <row r="61" spans="1:16">
      <c r="A61" t="s">
        <v>34</v>
      </c>
      <c r="B61">
        <v>1447761</v>
      </c>
      <c r="C61">
        <v>32258848</v>
      </c>
      <c r="D61">
        <v>63788808</v>
      </c>
      <c r="E61" s="2">
        <v>43535</v>
      </c>
      <c r="F61">
        <v>220.78</v>
      </c>
      <c r="G61" t="s">
        <v>85</v>
      </c>
      <c r="H61" s="2">
        <v>43513</v>
      </c>
      <c r="I61" s="2">
        <v>43533</v>
      </c>
      <c r="J61" s="2">
        <v>43534</v>
      </c>
      <c r="K61" t="s">
        <v>12</v>
      </c>
      <c r="L61" t="s">
        <v>86</v>
      </c>
      <c r="N61">
        <f>VLOOKUP(B61,[1]应付款管理!$A$1:$J$65536,9,0)</f>
        <v>220.8</v>
      </c>
      <c r="O61">
        <f t="shared" si="2"/>
        <v>-0.0200000000000102</v>
      </c>
      <c r="P61" t="str">
        <f t="shared" si="3"/>
        <v>，1447761</v>
      </c>
    </row>
    <row r="62" spans="1:16">
      <c r="A62" t="s">
        <v>34</v>
      </c>
      <c r="B62">
        <v>1452296</v>
      </c>
      <c r="C62">
        <v>32356147</v>
      </c>
      <c r="D62">
        <v>63788809</v>
      </c>
      <c r="E62" s="2">
        <v>43535</v>
      </c>
      <c r="F62">
        <v>382.76</v>
      </c>
      <c r="G62" t="s">
        <v>87</v>
      </c>
      <c r="H62" s="2">
        <v>43523</v>
      </c>
      <c r="I62" s="2">
        <v>43532</v>
      </c>
      <c r="J62" s="2">
        <v>43534</v>
      </c>
      <c r="K62" t="s">
        <v>12</v>
      </c>
      <c r="L62" t="s">
        <v>38</v>
      </c>
      <c r="N62">
        <f>VLOOKUP(B62,[1]应付款管理!$A$1:$J$65536,9,0)</f>
        <v>382.76</v>
      </c>
      <c r="O62">
        <f t="shared" si="2"/>
        <v>0</v>
      </c>
      <c r="P62" t="str">
        <f t="shared" si="3"/>
        <v>，1452296</v>
      </c>
    </row>
    <row r="63" spans="1:16">
      <c r="A63" t="s">
        <v>34</v>
      </c>
      <c r="B63">
        <v>1457660</v>
      </c>
      <c r="C63">
        <v>32450271</v>
      </c>
      <c r="D63">
        <v>63788810</v>
      </c>
      <c r="E63" s="2">
        <v>43535</v>
      </c>
      <c r="F63">
        <v>121.77</v>
      </c>
      <c r="G63" t="s">
        <v>88</v>
      </c>
      <c r="H63" s="2">
        <v>43532</v>
      </c>
      <c r="I63" s="2">
        <v>43533</v>
      </c>
      <c r="J63" s="2">
        <v>43534</v>
      </c>
      <c r="K63" t="s">
        <v>12</v>
      </c>
      <c r="L63" t="s">
        <v>89</v>
      </c>
      <c r="N63">
        <f>VLOOKUP(B63,[1]应付款管理!$A$1:$J$65536,9,0)</f>
        <v>121.77</v>
      </c>
      <c r="O63">
        <f t="shared" si="2"/>
        <v>0</v>
      </c>
      <c r="P63" t="str">
        <f t="shared" si="3"/>
        <v>，1457660</v>
      </c>
    </row>
    <row r="64" spans="1:16">
      <c r="A64" t="s">
        <v>34</v>
      </c>
      <c r="B64">
        <v>1438341</v>
      </c>
      <c r="C64">
        <v>32043518</v>
      </c>
      <c r="D64">
        <v>63791966</v>
      </c>
      <c r="E64" s="2">
        <v>43535</v>
      </c>
      <c r="F64">
        <v>397.74</v>
      </c>
      <c r="G64" t="s">
        <v>90</v>
      </c>
      <c r="H64" s="2">
        <v>43489</v>
      </c>
      <c r="I64" s="2">
        <v>43532</v>
      </c>
      <c r="J64" s="2">
        <v>43535</v>
      </c>
      <c r="K64" t="s">
        <v>12</v>
      </c>
      <c r="L64" t="s">
        <v>91</v>
      </c>
      <c r="N64">
        <f>VLOOKUP(B64,[1]应付款管理!$A$1:$J$65536,9,0)</f>
        <v>397.71</v>
      </c>
      <c r="O64">
        <f t="shared" si="2"/>
        <v>0.0300000000000296</v>
      </c>
      <c r="P64" t="str">
        <f t="shared" si="3"/>
        <v>，1438341</v>
      </c>
    </row>
    <row r="65" spans="1:16">
      <c r="A65" t="s">
        <v>34</v>
      </c>
      <c r="B65">
        <v>1450079</v>
      </c>
      <c r="C65">
        <v>32311864</v>
      </c>
      <c r="D65">
        <v>63791967</v>
      </c>
      <c r="E65" s="2">
        <v>43535</v>
      </c>
      <c r="F65">
        <v>193.64</v>
      </c>
      <c r="G65" t="s">
        <v>92</v>
      </c>
      <c r="H65" s="2">
        <v>43518</v>
      </c>
      <c r="I65" s="2">
        <v>43533</v>
      </c>
      <c r="J65" s="2">
        <v>43535</v>
      </c>
      <c r="K65" t="s">
        <v>12</v>
      </c>
      <c r="L65" t="s">
        <v>93</v>
      </c>
      <c r="N65">
        <f>VLOOKUP(B65,[1]应付款管理!$A$1:$J$65536,9,0)</f>
        <v>193.65</v>
      </c>
      <c r="O65">
        <f t="shared" ref="O65:O89" si="4">F65-N65</f>
        <v>-0.0100000000000193</v>
      </c>
      <c r="P65" t="str">
        <f t="shared" ref="P65:P89" si="5">$P$31&amp;B65</f>
        <v>，1450079</v>
      </c>
    </row>
    <row r="66" spans="1:16">
      <c r="A66" t="s">
        <v>34</v>
      </c>
      <c r="B66">
        <v>1457859</v>
      </c>
      <c r="C66">
        <v>32450809</v>
      </c>
      <c r="D66">
        <v>63791968</v>
      </c>
      <c r="E66" s="2">
        <v>43535</v>
      </c>
      <c r="F66">
        <v>313.06</v>
      </c>
      <c r="G66" t="s">
        <v>94</v>
      </c>
      <c r="H66" s="2">
        <v>43532</v>
      </c>
      <c r="I66" s="2">
        <v>43533</v>
      </c>
      <c r="J66" s="2">
        <v>43535</v>
      </c>
      <c r="K66" t="s">
        <v>12</v>
      </c>
      <c r="L66" t="s">
        <v>38</v>
      </c>
      <c r="N66">
        <f>VLOOKUP(B66,[1]应付款管理!$A$1:$J$65536,9,0)</f>
        <v>313.08</v>
      </c>
      <c r="O66">
        <f t="shared" si="4"/>
        <v>-0.0199999999999818</v>
      </c>
      <c r="P66" t="str">
        <f t="shared" si="5"/>
        <v>，1457859</v>
      </c>
    </row>
    <row r="67" spans="1:16">
      <c r="A67" t="s">
        <v>34</v>
      </c>
      <c r="B67">
        <v>1457149</v>
      </c>
      <c r="C67">
        <v>32437365</v>
      </c>
      <c r="D67">
        <v>63798870</v>
      </c>
      <c r="E67" s="2">
        <v>43536</v>
      </c>
      <c r="F67">
        <v>111.41</v>
      </c>
      <c r="G67" t="s">
        <v>95</v>
      </c>
      <c r="H67" s="2">
        <v>43531</v>
      </c>
      <c r="I67" s="2">
        <v>43535</v>
      </c>
      <c r="J67" s="2">
        <v>43536</v>
      </c>
      <c r="K67" t="s">
        <v>12</v>
      </c>
      <c r="L67" t="s">
        <v>55</v>
      </c>
      <c r="N67">
        <f>VLOOKUP(B67,[1]应付款管理!$A$1:$J$65536,9,0)</f>
        <v>111.41</v>
      </c>
      <c r="O67">
        <f t="shared" si="4"/>
        <v>0</v>
      </c>
      <c r="P67" t="str">
        <f t="shared" si="5"/>
        <v>，1457149</v>
      </c>
    </row>
    <row r="68" spans="1:16">
      <c r="A68" t="s">
        <v>34</v>
      </c>
      <c r="B68">
        <v>1457176</v>
      </c>
      <c r="C68">
        <v>32437456</v>
      </c>
      <c r="D68">
        <v>63798871</v>
      </c>
      <c r="E68" s="2">
        <v>43536</v>
      </c>
      <c r="F68">
        <v>120.33</v>
      </c>
      <c r="G68" t="s">
        <v>96</v>
      </c>
      <c r="H68" s="2">
        <v>43531</v>
      </c>
      <c r="I68" s="2">
        <v>43535</v>
      </c>
      <c r="J68" s="2">
        <v>43536</v>
      </c>
      <c r="K68" t="s">
        <v>12</v>
      </c>
      <c r="L68" t="s">
        <v>55</v>
      </c>
      <c r="N68">
        <f>VLOOKUP(B68,[1]应付款管理!$A$1:$J$65536,9,0)</f>
        <v>120.33</v>
      </c>
      <c r="O68">
        <f t="shared" si="4"/>
        <v>0</v>
      </c>
      <c r="P68" t="str">
        <f t="shared" si="5"/>
        <v>，1457176</v>
      </c>
    </row>
    <row r="69" spans="1:16">
      <c r="A69" t="s">
        <v>34</v>
      </c>
      <c r="B69">
        <v>1457446</v>
      </c>
      <c r="C69">
        <v>32439056</v>
      </c>
      <c r="D69">
        <v>63812739</v>
      </c>
      <c r="E69" s="2">
        <v>43537</v>
      </c>
      <c r="F69">
        <v>160.09</v>
      </c>
      <c r="G69" t="s">
        <v>97</v>
      </c>
      <c r="H69" s="2">
        <v>43531</v>
      </c>
      <c r="I69" s="2">
        <v>43536</v>
      </c>
      <c r="J69" s="2">
        <v>43537</v>
      </c>
      <c r="K69" t="s">
        <v>12</v>
      </c>
      <c r="L69" t="s">
        <v>60</v>
      </c>
      <c r="N69">
        <f>VLOOKUP(B69,[1]应付款管理!$A$1:$J$65536,9,0)</f>
        <v>160.09</v>
      </c>
      <c r="O69">
        <f t="shared" si="4"/>
        <v>0</v>
      </c>
      <c r="P69" t="str">
        <f t="shared" si="5"/>
        <v>，1457446</v>
      </c>
    </row>
    <row r="70" spans="1:16">
      <c r="A70" t="s">
        <v>34</v>
      </c>
      <c r="B70">
        <v>1449226</v>
      </c>
      <c r="C70">
        <v>32292338</v>
      </c>
      <c r="D70">
        <v>63820166</v>
      </c>
      <c r="E70" s="2">
        <v>43538</v>
      </c>
      <c r="F70">
        <v>215.84</v>
      </c>
      <c r="G70" t="s">
        <v>98</v>
      </c>
      <c r="H70" s="2">
        <v>43516</v>
      </c>
      <c r="I70" s="2">
        <v>43537</v>
      </c>
      <c r="J70" s="2">
        <v>43538</v>
      </c>
      <c r="K70" t="s">
        <v>12</v>
      </c>
      <c r="L70" t="s">
        <v>99</v>
      </c>
      <c r="N70">
        <f>VLOOKUP(B70,[1]应付款管理!$A$1:$J$65536,9,0)</f>
        <v>215.85</v>
      </c>
      <c r="O70">
        <f t="shared" si="4"/>
        <v>-0.00999999999999091</v>
      </c>
      <c r="P70" t="str">
        <f t="shared" si="5"/>
        <v>，1449226</v>
      </c>
    </row>
    <row r="71" spans="1:16">
      <c r="A71" t="s">
        <v>34</v>
      </c>
      <c r="B71">
        <v>1452238</v>
      </c>
      <c r="C71">
        <v>32351506</v>
      </c>
      <c r="D71">
        <v>63820167</v>
      </c>
      <c r="E71" s="2">
        <v>43538</v>
      </c>
      <c r="F71">
        <v>158.76</v>
      </c>
      <c r="G71" t="s">
        <v>100</v>
      </c>
      <c r="H71" s="2">
        <v>43522</v>
      </c>
      <c r="I71" s="2">
        <v>43536</v>
      </c>
      <c r="J71" s="2">
        <v>43538</v>
      </c>
      <c r="K71" t="s">
        <v>12</v>
      </c>
      <c r="L71" t="s">
        <v>101</v>
      </c>
      <c r="N71">
        <f>VLOOKUP(B71,[1]应付款管理!$A$1:$J$65536,9,0)</f>
        <v>158.78</v>
      </c>
      <c r="O71">
        <f t="shared" si="4"/>
        <v>-0.0200000000000102</v>
      </c>
      <c r="P71" t="str">
        <f t="shared" si="5"/>
        <v>，1452238</v>
      </c>
    </row>
    <row r="72" spans="1:16">
      <c r="A72" t="s">
        <v>34</v>
      </c>
      <c r="B72">
        <v>1427974</v>
      </c>
      <c r="C72">
        <v>31881030</v>
      </c>
      <c r="D72">
        <v>63829685</v>
      </c>
      <c r="E72" s="2">
        <v>43539</v>
      </c>
      <c r="F72">
        <v>258.92</v>
      </c>
      <c r="G72" t="s">
        <v>102</v>
      </c>
      <c r="H72" s="2">
        <v>43472</v>
      </c>
      <c r="I72" s="2">
        <v>43537</v>
      </c>
      <c r="J72" s="2">
        <v>43539</v>
      </c>
      <c r="K72" t="s">
        <v>12</v>
      </c>
      <c r="L72" t="s">
        <v>103</v>
      </c>
      <c r="N72">
        <f>VLOOKUP(B72,[1]应付款管理!$A$1:$J$65536,9,0)</f>
        <v>258.92</v>
      </c>
      <c r="O72">
        <f t="shared" si="4"/>
        <v>0</v>
      </c>
      <c r="P72" t="str">
        <f t="shared" si="5"/>
        <v>，1427974</v>
      </c>
    </row>
    <row r="73" spans="1:16">
      <c r="A73" t="s">
        <v>34</v>
      </c>
      <c r="B73">
        <v>1444439</v>
      </c>
      <c r="C73">
        <v>32189779</v>
      </c>
      <c r="D73">
        <v>63829686</v>
      </c>
      <c r="E73" s="2">
        <v>43539</v>
      </c>
      <c r="F73">
        <v>189.84</v>
      </c>
      <c r="G73" t="s">
        <v>104</v>
      </c>
      <c r="H73" s="2">
        <v>43505</v>
      </c>
      <c r="I73" s="2">
        <v>43538</v>
      </c>
      <c r="J73" s="2">
        <v>43539</v>
      </c>
      <c r="K73" t="s">
        <v>12</v>
      </c>
      <c r="L73" t="s">
        <v>105</v>
      </c>
      <c r="N73">
        <f>VLOOKUP(B73,[1]应付款管理!$A$1:$J$65536,9,0)</f>
        <v>189.86</v>
      </c>
      <c r="O73">
        <f t="shared" si="4"/>
        <v>-0.0200000000000102</v>
      </c>
      <c r="P73" t="str">
        <f t="shared" si="5"/>
        <v>，1444439</v>
      </c>
    </row>
    <row r="74" spans="1:16">
      <c r="A74" t="s">
        <v>34</v>
      </c>
      <c r="B74">
        <v>1446365</v>
      </c>
      <c r="C74">
        <v>32231681</v>
      </c>
      <c r="D74">
        <v>63829687</v>
      </c>
      <c r="E74" s="2">
        <v>43539</v>
      </c>
      <c r="F74">
        <v>294.09</v>
      </c>
      <c r="G74" t="s">
        <v>106</v>
      </c>
      <c r="H74" s="2">
        <v>43510</v>
      </c>
      <c r="I74" s="2">
        <v>43537</v>
      </c>
      <c r="J74" s="2">
        <v>43539</v>
      </c>
      <c r="K74" t="s">
        <v>12</v>
      </c>
      <c r="L74" t="s">
        <v>99</v>
      </c>
      <c r="N74">
        <f>VLOOKUP(B74,[1]应付款管理!$A$1:$J$65536,9,0)</f>
        <v>294.1</v>
      </c>
      <c r="O74">
        <f t="shared" si="4"/>
        <v>-0.0100000000000477</v>
      </c>
      <c r="P74" t="str">
        <f t="shared" si="5"/>
        <v>，1446365</v>
      </c>
    </row>
    <row r="75" spans="1:16">
      <c r="A75" t="s">
        <v>34</v>
      </c>
      <c r="B75">
        <v>1452588</v>
      </c>
      <c r="C75">
        <v>32358867</v>
      </c>
      <c r="D75">
        <v>63829688</v>
      </c>
      <c r="E75" s="2">
        <v>43539</v>
      </c>
      <c r="F75">
        <v>115.34</v>
      </c>
      <c r="G75" t="s">
        <v>107</v>
      </c>
      <c r="H75" s="2">
        <v>43523</v>
      </c>
      <c r="I75" s="2">
        <v>43538</v>
      </c>
      <c r="J75" s="2">
        <v>43539</v>
      </c>
      <c r="K75" t="s">
        <v>12</v>
      </c>
      <c r="L75" t="s">
        <v>108</v>
      </c>
      <c r="N75">
        <f>VLOOKUP(B75,[1]应付款管理!$A$1:$J$65536,9,0)</f>
        <v>115.34</v>
      </c>
      <c r="O75">
        <f t="shared" si="4"/>
        <v>0</v>
      </c>
      <c r="P75" t="str">
        <f t="shared" si="5"/>
        <v>，1452588</v>
      </c>
    </row>
    <row r="76" spans="1:16">
      <c r="A76" t="s">
        <v>34</v>
      </c>
      <c r="B76">
        <v>1450918</v>
      </c>
      <c r="C76">
        <v>32327159</v>
      </c>
      <c r="D76">
        <v>63839629</v>
      </c>
      <c r="E76" s="2">
        <v>43542</v>
      </c>
      <c r="F76">
        <v>145.23</v>
      </c>
      <c r="G76" t="s">
        <v>109</v>
      </c>
      <c r="H76" s="2">
        <v>43520</v>
      </c>
      <c r="I76" s="2">
        <v>43539</v>
      </c>
      <c r="J76" s="2">
        <v>43540</v>
      </c>
      <c r="K76" t="s">
        <v>12</v>
      </c>
      <c r="L76" t="s">
        <v>53</v>
      </c>
      <c r="N76">
        <f>VLOOKUP(B76,[1]应付款管理!$A$1:$J$65536,9,0)</f>
        <v>145.23</v>
      </c>
      <c r="O76">
        <f t="shared" si="4"/>
        <v>0</v>
      </c>
      <c r="P76" t="str">
        <f t="shared" si="5"/>
        <v>，1450918</v>
      </c>
    </row>
    <row r="77" spans="1:16">
      <c r="A77" t="s">
        <v>34</v>
      </c>
      <c r="B77">
        <v>1460221</v>
      </c>
      <c r="C77">
        <v>32484554</v>
      </c>
      <c r="D77">
        <v>63839630</v>
      </c>
      <c r="E77" s="2">
        <v>43542</v>
      </c>
      <c r="F77" s="4">
        <v>4049.46</v>
      </c>
      <c r="G77" t="s">
        <v>110</v>
      </c>
      <c r="H77" s="2">
        <v>43536</v>
      </c>
      <c r="I77" s="2">
        <v>43537</v>
      </c>
      <c r="J77" s="2">
        <v>43540</v>
      </c>
      <c r="K77" t="s">
        <v>12</v>
      </c>
      <c r="L77" t="s">
        <v>111</v>
      </c>
      <c r="N77">
        <f>VLOOKUP(B77,[1]应付款管理!$A$1:$J$65536,9,0)</f>
        <v>4049.46</v>
      </c>
      <c r="O77">
        <f t="shared" si="4"/>
        <v>0</v>
      </c>
      <c r="P77" t="str">
        <f t="shared" si="5"/>
        <v>，1460221</v>
      </c>
    </row>
    <row r="78" spans="1:16">
      <c r="A78" t="s">
        <v>34</v>
      </c>
      <c r="B78">
        <v>1461261</v>
      </c>
      <c r="C78">
        <v>32509176</v>
      </c>
      <c r="D78">
        <v>63839631</v>
      </c>
      <c r="E78" s="2">
        <v>43542</v>
      </c>
      <c r="F78">
        <v>153.57</v>
      </c>
      <c r="G78" t="s">
        <v>112</v>
      </c>
      <c r="H78" s="2">
        <v>43538</v>
      </c>
      <c r="I78" s="2">
        <v>43539</v>
      </c>
      <c r="J78" s="2">
        <v>43540</v>
      </c>
      <c r="K78" t="s">
        <v>12</v>
      </c>
      <c r="L78" t="s">
        <v>53</v>
      </c>
      <c r="N78">
        <f>VLOOKUP(B78,[1]应付款管理!$A$1:$J$65536,9,0)</f>
        <v>153.57</v>
      </c>
      <c r="O78">
        <f t="shared" si="4"/>
        <v>0</v>
      </c>
      <c r="P78" t="str">
        <f t="shared" si="5"/>
        <v>，1461261</v>
      </c>
    </row>
    <row r="79" spans="1:16">
      <c r="A79" t="s">
        <v>34</v>
      </c>
      <c r="B79">
        <v>1461469</v>
      </c>
      <c r="C79">
        <v>32509685</v>
      </c>
      <c r="D79">
        <v>63839632</v>
      </c>
      <c r="E79" s="2">
        <v>43542</v>
      </c>
      <c r="F79">
        <v>84.43</v>
      </c>
      <c r="G79" t="s">
        <v>113</v>
      </c>
      <c r="H79" s="2">
        <v>43538</v>
      </c>
      <c r="I79" s="2">
        <v>43539</v>
      </c>
      <c r="J79" s="2">
        <v>43540</v>
      </c>
      <c r="K79" t="s">
        <v>12</v>
      </c>
      <c r="L79" t="s">
        <v>51</v>
      </c>
      <c r="N79">
        <f>VLOOKUP(B79,[1]应付款管理!$A$1:$J$65536,9,0)</f>
        <v>84.42</v>
      </c>
      <c r="O79">
        <f t="shared" si="4"/>
        <v>0.0100000000000051</v>
      </c>
      <c r="P79" t="str">
        <f t="shared" si="5"/>
        <v>，1461469</v>
      </c>
    </row>
    <row r="80" spans="1:16">
      <c r="A80" t="s">
        <v>34</v>
      </c>
      <c r="B80">
        <v>1445133</v>
      </c>
      <c r="C80">
        <v>32200400</v>
      </c>
      <c r="D80">
        <v>63844248</v>
      </c>
      <c r="E80" s="2">
        <v>43542</v>
      </c>
      <c r="F80">
        <v>247.71</v>
      </c>
      <c r="G80" t="s">
        <v>114</v>
      </c>
      <c r="H80" s="2">
        <v>43507</v>
      </c>
      <c r="I80" s="2">
        <v>43538</v>
      </c>
      <c r="J80" s="2">
        <v>43541</v>
      </c>
      <c r="K80" t="s">
        <v>12</v>
      </c>
      <c r="L80" t="s">
        <v>115</v>
      </c>
      <c r="N80">
        <f>VLOOKUP(B80,[1]应付款管理!$A$1:$J$65536,9,0)</f>
        <v>247.71</v>
      </c>
      <c r="O80">
        <f t="shared" si="4"/>
        <v>0</v>
      </c>
      <c r="P80" t="str">
        <f t="shared" si="5"/>
        <v>，1445133</v>
      </c>
    </row>
    <row r="81" spans="1:16">
      <c r="A81" t="s">
        <v>34</v>
      </c>
      <c r="B81">
        <v>1454604</v>
      </c>
      <c r="C81">
        <v>32395057</v>
      </c>
      <c r="D81">
        <v>63844249</v>
      </c>
      <c r="E81" s="2">
        <v>43542</v>
      </c>
      <c r="F81">
        <v>374.1</v>
      </c>
      <c r="G81" t="s">
        <v>116</v>
      </c>
      <c r="H81" s="2">
        <v>43526</v>
      </c>
      <c r="I81" s="2">
        <v>43539</v>
      </c>
      <c r="J81" s="2">
        <v>43541</v>
      </c>
      <c r="K81" t="s">
        <v>12</v>
      </c>
      <c r="L81" t="s">
        <v>117</v>
      </c>
      <c r="N81">
        <f>VLOOKUP(B81,[1]应付款管理!$A$1:$J$65536,9,0)</f>
        <v>374.1</v>
      </c>
      <c r="O81">
        <f t="shared" si="4"/>
        <v>0</v>
      </c>
      <c r="P81" t="str">
        <f t="shared" si="5"/>
        <v>，1454604</v>
      </c>
    </row>
    <row r="82" spans="1:16">
      <c r="A82" t="s">
        <v>34</v>
      </c>
      <c r="B82">
        <v>1439438</v>
      </c>
      <c r="C82">
        <v>32059568</v>
      </c>
      <c r="D82">
        <v>63847682</v>
      </c>
      <c r="E82" s="2">
        <v>43542</v>
      </c>
      <c r="F82">
        <v>272.08</v>
      </c>
      <c r="G82" t="s">
        <v>118</v>
      </c>
      <c r="H82" s="2">
        <v>43492</v>
      </c>
      <c r="I82" s="2">
        <v>43540</v>
      </c>
      <c r="J82" s="2">
        <v>43542</v>
      </c>
      <c r="K82" t="s">
        <v>12</v>
      </c>
      <c r="L82" t="s">
        <v>53</v>
      </c>
      <c r="N82">
        <f>VLOOKUP(B82,[1]应付款管理!$A$1:$J$65536,9,0)</f>
        <v>272.09</v>
      </c>
      <c r="O82">
        <f t="shared" si="4"/>
        <v>-0.00999999999999091</v>
      </c>
      <c r="P82" t="str">
        <f t="shared" si="5"/>
        <v>，1439438</v>
      </c>
    </row>
    <row r="83" spans="1:16">
      <c r="A83" t="s">
        <v>34</v>
      </c>
      <c r="B83">
        <v>1460181</v>
      </c>
      <c r="C83">
        <v>32484453</v>
      </c>
      <c r="D83">
        <v>63847683</v>
      </c>
      <c r="E83" s="2">
        <v>43542</v>
      </c>
      <c r="F83">
        <v>216.63</v>
      </c>
      <c r="G83" t="s">
        <v>119</v>
      </c>
      <c r="H83" s="2">
        <v>43536</v>
      </c>
      <c r="I83" s="2">
        <v>43540</v>
      </c>
      <c r="J83" s="2">
        <v>43542</v>
      </c>
      <c r="K83" t="s">
        <v>12</v>
      </c>
      <c r="L83" t="s">
        <v>120</v>
      </c>
      <c r="N83">
        <f>VLOOKUP(B83,[1]应付款管理!$A$1:$J$65536,9,0)</f>
        <v>216.64</v>
      </c>
      <c r="O83">
        <f t="shared" si="4"/>
        <v>-0.00999999999999091</v>
      </c>
      <c r="P83" t="str">
        <f t="shared" si="5"/>
        <v>，1460181</v>
      </c>
    </row>
    <row r="84" spans="1:16">
      <c r="A84" t="s">
        <v>34</v>
      </c>
      <c r="B84">
        <v>1462147</v>
      </c>
      <c r="C84">
        <v>32521736</v>
      </c>
      <c r="D84">
        <v>63847684</v>
      </c>
      <c r="E84" s="2">
        <v>43542</v>
      </c>
      <c r="F84">
        <v>235.38</v>
      </c>
      <c r="G84" t="s">
        <v>121</v>
      </c>
      <c r="H84" s="2">
        <v>43539</v>
      </c>
      <c r="I84" s="2">
        <v>43540</v>
      </c>
      <c r="J84" s="2">
        <v>43542</v>
      </c>
      <c r="K84" t="s">
        <v>12</v>
      </c>
      <c r="L84" t="s">
        <v>38</v>
      </c>
      <c r="N84">
        <f>VLOOKUP(B84,[1]应付款管理!$A$1:$J$65536,9,0)</f>
        <v>235.38</v>
      </c>
      <c r="O84">
        <f t="shared" si="4"/>
        <v>0</v>
      </c>
      <c r="P84" t="str">
        <f t="shared" si="5"/>
        <v>，1462147</v>
      </c>
    </row>
    <row r="85" spans="1:16">
      <c r="A85" t="s">
        <v>34</v>
      </c>
      <c r="B85">
        <v>1462688</v>
      </c>
      <c r="C85">
        <v>32532477</v>
      </c>
      <c r="D85">
        <v>63847685</v>
      </c>
      <c r="E85" s="2">
        <v>43542</v>
      </c>
      <c r="F85">
        <v>173.69</v>
      </c>
      <c r="G85" t="s">
        <v>122</v>
      </c>
      <c r="H85" s="2">
        <v>43539</v>
      </c>
      <c r="I85" s="2">
        <v>43541</v>
      </c>
      <c r="J85" s="2">
        <v>43542</v>
      </c>
      <c r="K85" t="s">
        <v>12</v>
      </c>
      <c r="L85" t="s">
        <v>123</v>
      </c>
      <c r="N85">
        <f>VLOOKUP(B85,[1]应付款管理!$A$1:$J$65536,9,0)</f>
        <v>173.7</v>
      </c>
      <c r="O85">
        <f t="shared" si="4"/>
        <v>-0.00999999999999091</v>
      </c>
      <c r="P85" t="str">
        <f t="shared" si="5"/>
        <v>，1462688</v>
      </c>
    </row>
    <row r="86" spans="1:16">
      <c r="A86" t="s">
        <v>34</v>
      </c>
      <c r="B86">
        <v>1460511</v>
      </c>
      <c r="C86">
        <v>32490536</v>
      </c>
      <c r="D86">
        <v>63853078</v>
      </c>
      <c r="E86" s="2">
        <v>43543</v>
      </c>
      <c r="F86">
        <v>190.6</v>
      </c>
      <c r="G86" t="s">
        <v>124</v>
      </c>
      <c r="H86" s="2">
        <v>43536</v>
      </c>
      <c r="I86" s="2">
        <v>43542</v>
      </c>
      <c r="J86" s="2">
        <v>43543</v>
      </c>
      <c r="K86" t="s">
        <v>12</v>
      </c>
      <c r="L86" t="s">
        <v>55</v>
      </c>
      <c r="N86">
        <f>VLOOKUP(B86,[1]应付款管理!$A$1:$J$65536,9,0)</f>
        <v>190.6</v>
      </c>
      <c r="O86">
        <f t="shared" si="4"/>
        <v>0</v>
      </c>
      <c r="P86" t="str">
        <f t="shared" si="5"/>
        <v>，1460511</v>
      </c>
    </row>
    <row r="87" spans="1:16">
      <c r="A87" t="s">
        <v>34</v>
      </c>
      <c r="B87">
        <v>1426391</v>
      </c>
      <c r="C87">
        <v>31871711</v>
      </c>
      <c r="D87">
        <v>63864989</v>
      </c>
      <c r="E87" s="2">
        <v>43544</v>
      </c>
      <c r="F87">
        <v>215.77</v>
      </c>
      <c r="G87" t="s">
        <v>125</v>
      </c>
      <c r="H87" s="2">
        <v>43470</v>
      </c>
      <c r="I87" s="2">
        <v>43542</v>
      </c>
      <c r="J87" s="2">
        <v>43544</v>
      </c>
      <c r="K87" t="s">
        <v>12</v>
      </c>
      <c r="L87" t="s">
        <v>126</v>
      </c>
      <c r="N87">
        <f>VLOOKUP(B87,[1]应付款管理!$A$1:$J$65536,9,0)</f>
        <v>215.76</v>
      </c>
      <c r="O87">
        <f t="shared" si="4"/>
        <v>0.0100000000000193</v>
      </c>
      <c r="P87" t="str">
        <f t="shared" si="5"/>
        <v>，1426391</v>
      </c>
    </row>
    <row r="88" spans="1:16">
      <c r="A88" t="s">
        <v>34</v>
      </c>
      <c r="B88">
        <v>1463723</v>
      </c>
      <c r="C88">
        <v>32540089</v>
      </c>
      <c r="D88">
        <v>63864990</v>
      </c>
      <c r="E88" s="2">
        <v>43544</v>
      </c>
      <c r="F88">
        <v>118.57</v>
      </c>
      <c r="G88" t="s">
        <v>127</v>
      </c>
      <c r="H88" s="2">
        <v>43541</v>
      </c>
      <c r="I88" s="2">
        <v>43543</v>
      </c>
      <c r="J88" s="2">
        <v>43544</v>
      </c>
      <c r="K88" t="s">
        <v>12</v>
      </c>
      <c r="L88" t="s">
        <v>128</v>
      </c>
      <c r="N88">
        <f>VLOOKUP(B88,[1]应付款管理!$A$1:$J$65536,9,0)</f>
        <v>118.57</v>
      </c>
      <c r="O88">
        <f t="shared" si="4"/>
        <v>0</v>
      </c>
      <c r="P88" t="str">
        <f t="shared" si="5"/>
        <v>，1463723</v>
      </c>
    </row>
    <row r="89" spans="1:16">
      <c r="A89" t="s">
        <v>34</v>
      </c>
      <c r="B89">
        <v>1464470</v>
      </c>
      <c r="C89">
        <v>32549310</v>
      </c>
      <c r="D89">
        <v>63864991</v>
      </c>
      <c r="E89" s="2">
        <v>43544</v>
      </c>
      <c r="F89">
        <v>266.26</v>
      </c>
      <c r="G89" t="s">
        <v>129</v>
      </c>
      <c r="H89" s="2">
        <v>43542</v>
      </c>
      <c r="I89" s="2">
        <v>43543</v>
      </c>
      <c r="J89" s="2">
        <v>43544</v>
      </c>
      <c r="K89" t="s">
        <v>12</v>
      </c>
      <c r="L89" t="s">
        <v>130</v>
      </c>
      <c r="N89">
        <f>VLOOKUP(B89,[1]应付款管理!$A$1:$J$65536,9,0)</f>
        <v>266.25</v>
      </c>
      <c r="O89">
        <f t="shared" si="4"/>
        <v>0.00999999999999091</v>
      </c>
      <c r="P89" t="str">
        <f t="shared" si="5"/>
        <v>，1464470</v>
      </c>
    </row>
    <row r="90" spans="14:15">
      <c r="N90">
        <f>SUM(N32:N89)</f>
        <v>16634.17</v>
      </c>
      <c r="O90">
        <f>SUM(O32:O89)</f>
        <v>0.0100000000000975</v>
      </c>
    </row>
    <row r="91" spans="6:7">
      <c r="F91">
        <f>SUM(F32:F90)</f>
        <v>16634.18</v>
      </c>
      <c r="G91" t="s">
        <v>33</v>
      </c>
    </row>
    <row r="95" spans="9:15">
      <c r="I95" s="1"/>
      <c r="J95" s="1"/>
      <c r="K95" s="1"/>
      <c r="L95" s="1"/>
      <c r="M95" s="1"/>
      <c r="N95" s="1"/>
      <c r="O95" s="1"/>
    </row>
    <row r="96" ht="14.25" spans="9:15">
      <c r="I96" s="1"/>
      <c r="J96" s="5" t="s">
        <v>131</v>
      </c>
      <c r="K96" s="1"/>
      <c r="L96" s="1"/>
      <c r="M96" s="1"/>
      <c r="N96" s="1"/>
      <c r="O96" s="1"/>
    </row>
    <row r="97" spans="9:15">
      <c r="I97" s="1"/>
      <c r="J97" s="1"/>
      <c r="K97" s="1"/>
      <c r="L97" s="1"/>
      <c r="M97" s="1"/>
      <c r="N97" s="1"/>
      <c r="O97" s="1"/>
    </row>
  </sheetData>
  <sortState ref="A2:I486">
    <sortCondition ref="B2:B486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11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Administracion5</dc:creator>
  <cp:lastModifiedBy>CIT-karmen欧燕珍</cp:lastModifiedBy>
  <dcterms:created xsi:type="dcterms:W3CDTF">2019-03-20T08:54:00Z</dcterms:created>
  <dcterms:modified xsi:type="dcterms:W3CDTF">2019-03-21T06:40:38Z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